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<sst xmlns="http://schemas.openxmlformats.org/spreadsheetml/2006/main" count="72" uniqueCount="46">
  <si>
    <t xml:space="preserve">по состоянию на </t>
  </si>
  <si>
    <t>№</t>
  </si>
  <si>
    <t>Наименование доходов</t>
  </si>
  <si>
    <t>Отклонение</t>
  </si>
  <si>
    <t>Процент исполнения</t>
  </si>
  <si>
    <t>%</t>
  </si>
  <si>
    <t>Прочие неналоговые</t>
  </si>
  <si>
    <t>ВСЕГО ДОХОДОВ</t>
  </si>
  <si>
    <t>тел.: (86384)-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</si>
  <si>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</si>
  <si>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</si>
  <si>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</si>
  <si>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</si>
  <si>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</si>
  <si>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</si>
  <si>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</si>
  <si>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</si>
  <si>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</si>
  <si>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</si>
  <si>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</si>
  <si>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</si>
  <si>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</si>
  <si>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</si>
  <si>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</si>
  <si>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Штрафные санкции, возмещение ущерба</t>
  </si>
  <si>
    <t xml:space="preserve">Дотации </t>
  </si>
  <si>
    <t>План  год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</si>
  <si>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</si>
  <si>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</si>
  <si>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Налоговые доходы</t>
  </si>
  <si>
    <t>Неналоговые доходы</t>
  </si>
  <si>
    <t>Доходы от сдачи в аренду имущества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</si>
  <si>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</si>
  <si>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</si>
  <si>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</si>
  <si>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</si>
  <si>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</si>
  <si>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</si>
  <si>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</si>
  <si>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БЕЗВОЗМЕЗДНЫЕ ПОСТУПЛЕНИЯ</t>
  </si>
  <si>
    <t>ВСЕГО НАЛОГОВЫЕ И НЕНАЛОГОВЫЕ ДОХОДЫ</t>
  </si>
  <si>
    <t xml:space="preserve">бюджета Вольно-Донского сельского поселения </t>
  </si>
  <si>
    <t>Дотации бюджетам сельских поселений на выравнивание бюджетной обеспеченности из бюджетов муниципальных районов</t>
  </si>
  <si>
    <t>Исполнение доходной части в 2023г.</t>
  </si>
  <si>
    <t>План период (НА 01.09.2023)</t>
  </si>
  <si>
    <t>Факт (НА 01.09.2023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</si>
</sst>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7" fillId="0" borderId="13" xfId="53" applyNumberFormat="1" applyFont="1" applyFill="1" applyBorder="1" applyAlignment="1" applyProtection="1">
      <alignment horizontal="right" vertical="center" wrapText="1"/>
      <protection/>
    </xf>
    <xf numFmtId="0" fontId="10" fillId="32" borderId="0" xfId="0" applyFont="1" applyFill="1" applyAlignment="1">
      <alignment/>
    </xf>
    <xf numFmtId="2" fontId="7" fillId="0" borderId="13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 applyProtection="1">
      <alignment horizontal="right"/>
      <protection locked="0"/>
    </xf>
    <xf numFmtId="2" fontId="7" fillId="0" borderId="13" xfId="53" applyNumberFormat="1" applyFont="1" applyFill="1" applyBorder="1" applyAlignment="1" applyProtection="1">
      <alignment horizontal="right"/>
      <protection/>
    </xf>
    <xf numFmtId="2" fontId="6" fillId="0" borderId="13" xfId="53" applyNumberFormat="1" applyFont="1" applyFill="1" applyBorder="1" applyAlignment="1" applyProtection="1">
      <alignment horizontal="center" vertical="top" wrapText="1"/>
      <protection locked="0"/>
    </xf>
    <xf numFmtId="2" fontId="7" fillId="0" borderId="13" xfId="0" applyNumberFormat="1" applyFont="1" applyFill="1" applyBorder="1" applyAlignment="1" applyProtection="1">
      <alignment horizontal="right"/>
      <protection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center" vertical="center" wrapText="1"/>
      <protection locked="0"/>
    </xf>
    <xf numFmtId="2" fontId="6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14" fillId="0" borderId="13" xfId="53" applyFont="1" applyFill="1" applyBorder="1" applyAlignment="1" applyProtection="1">
      <alignment horizontal="left" vertical="center" wrapText="1"/>
      <protection locked="0"/>
    </xf>
    <xf numFmtId="2" fontId="7" fillId="0" borderId="13" xfId="0" applyNumberFormat="1" applyFont="1" applyFill="1" applyBorder="1" applyAlignment="1" applyProtection="1">
      <alignment/>
      <protection locked="0"/>
    </xf>
    <xf numFmtId="172" fontId="7" fillId="0" borderId="15" xfId="53" applyNumberFormat="1" applyFont="1" applyFill="1" applyBorder="1" applyProtection="1">
      <alignment/>
      <protection locked="0"/>
    </xf>
    <xf numFmtId="0" fontId="4" fillId="0" borderId="13" xfId="53" applyFont="1" applyFill="1" applyBorder="1" applyAlignment="1" applyProtection="1">
      <alignment horizontal="center" vertical="center"/>
      <protection locked="0"/>
    </xf>
    <xf numFmtId="0" fontId="8" fillId="0" borderId="13" xfId="53" applyFont="1" applyFill="1" applyBorder="1" applyAlignment="1" applyProtection="1">
      <alignment horizontal="justify" wrapText="1"/>
      <protection locked="0"/>
    </xf>
    <xf numFmtId="2" fontId="4" fillId="0" borderId="13" xfId="0" applyNumberFormat="1" applyFont="1" applyFill="1" applyBorder="1" applyAlignment="1" applyProtection="1">
      <alignment/>
      <protection locked="0"/>
    </xf>
    <xf numFmtId="172" fontId="4" fillId="0" borderId="15" xfId="53" applyNumberFormat="1" applyFont="1" applyFill="1" applyBorder="1" applyProtection="1">
      <alignment/>
      <protection locked="0"/>
    </xf>
    <xf numFmtId="0" fontId="4" fillId="0" borderId="14" xfId="53" applyFont="1" applyFill="1" applyBorder="1" applyProtection="1">
      <alignment/>
      <protection locked="0"/>
    </xf>
    <xf numFmtId="0" fontId="14" fillId="0" borderId="13" xfId="53" applyFont="1" applyFill="1" applyBorder="1" applyAlignment="1" applyProtection="1">
      <alignment horizontal="justify" wrapText="1"/>
      <protection locked="0"/>
    </xf>
    <xf numFmtId="0" fontId="7" fillId="0" borderId="14" xfId="53" applyFont="1" applyFill="1" applyBorder="1" applyProtection="1">
      <alignment/>
      <protection locked="0"/>
    </xf>
    <xf numFmtId="0" fontId="9" fillId="0" borderId="13" xfId="53" applyFont="1" applyFill="1" applyBorder="1" applyAlignment="1" applyProtection="1">
      <alignment horizontal="left" wrapText="1"/>
      <protection locked="0"/>
    </xf>
    <xf numFmtId="2" fontId="7" fillId="0" borderId="13" xfId="53" applyNumberFormat="1" applyFont="1" applyFill="1" applyBorder="1" applyAlignment="1" applyProtection="1">
      <alignment horizontal="right"/>
      <protection locked="0"/>
    </xf>
    <xf numFmtId="0" fontId="9" fillId="0" borderId="13" xfId="53" applyFont="1" applyFill="1" applyBorder="1" applyAlignment="1" applyProtection="1">
      <alignment horizontal="justify" wrapText="1"/>
      <protection locked="0"/>
    </xf>
    <xf numFmtId="0" fontId="4" fillId="0" borderId="16" xfId="53" applyFont="1" applyFill="1" applyBorder="1" applyProtection="1">
      <alignment/>
      <protection locked="0"/>
    </xf>
    <xf numFmtId="0" fontId="4" fillId="0" borderId="13" xfId="53" applyFont="1" applyFill="1" applyBorder="1" applyProtection="1">
      <alignment/>
      <protection locked="0"/>
    </xf>
    <xf numFmtId="0" fontId="4" fillId="0" borderId="17" xfId="53" applyFont="1" applyFill="1" applyBorder="1" applyProtection="1">
      <alignment/>
      <protection locked="0"/>
    </xf>
    <xf numFmtId="0" fontId="10" fillId="33" borderId="13" xfId="0" applyFont="1" applyFill="1" applyBorder="1" applyAlignment="1" applyProtection="1">
      <alignment/>
      <protection locked="0"/>
    </xf>
    <xf numFmtId="0" fontId="15" fillId="33" borderId="13" xfId="0" applyFont="1" applyFill="1" applyBorder="1" applyAlignment="1" applyProtection="1">
      <alignment wrapText="1"/>
      <protection locked="0"/>
    </xf>
    <xf numFmtId="2" fontId="7" fillId="33" borderId="13" xfId="0" applyNumberFormat="1" applyFont="1" applyFill="1" applyBorder="1" applyAlignment="1" applyProtection="1">
      <alignment/>
      <protection locked="0"/>
    </xf>
    <xf numFmtId="172" fontId="7" fillId="33" borderId="15" xfId="53" applyNumberFormat="1" applyFont="1" applyFill="1" applyBorder="1" applyProtection="1">
      <alignment/>
      <protection locked="0"/>
    </xf>
    <xf numFmtId="0" fontId="10" fillId="32" borderId="18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9" fillId="0" borderId="13" xfId="53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2" fontId="16" fillId="0" borderId="13" xfId="0" applyNumberFormat="1" applyFont="1" applyFill="1" applyBorder="1" applyAlignment="1" applyProtection="1">
      <alignment horizontal="right"/>
      <protection/>
    </xf>
    <xf numFmtId="2" fontId="17" fillId="33" borderId="13" xfId="0" applyNumberFormat="1" applyFont="1" applyFill="1" applyBorder="1" applyAlignment="1" applyProtection="1">
      <alignment horizontal="right"/>
      <protection locked="0"/>
    </xf>
    <xf numFmtId="2" fontId="6" fillId="0" borderId="15" xfId="53" applyNumberFormat="1" applyFont="1" applyFill="1" applyBorder="1" applyAlignment="1" applyProtection="1">
      <alignment horizontal="center" vertical="top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4" fillId="0" borderId="12" xfId="53" applyFont="1" applyFill="1" applyBorder="1" applyAlignment="1" applyProtection="1">
      <alignment horizontal="right" vertical="center" wrapText="1"/>
      <protection/>
    </xf>
    <xf numFmtId="0" fontId="6" fillId="0" borderId="11" xfId="53" applyFont="1" applyFill="1" applyBorder="1" applyAlignment="1" applyProtection="1">
      <alignment horizontal="right" shrinkToFit="1"/>
      <protection locked="0"/>
    </xf>
    <xf numFmtId="0" fontId="4" fillId="0" borderId="12" xfId="53" applyFont="1" applyFill="1" applyBorder="1" applyAlignment="1" applyProtection="1">
      <alignment horizontal="right"/>
      <protection locked="0"/>
    </xf>
    <xf numFmtId="14" fontId="6" fillId="0" borderId="12" xfId="53" applyNumberFormat="1" applyFont="1" applyFill="1" applyBorder="1" applyAlignment="1" applyProtection="1">
      <alignment horizontal="left" wrapText="1"/>
      <protection locked="0"/>
    </xf>
    <xf numFmtId="0" fontId="7" fillId="0" borderId="12" xfId="53" applyFont="1" applyFill="1" applyBorder="1" applyAlignment="1" applyProtection="1">
      <alignment horizontal="left" wrapText="1"/>
      <protection locked="0"/>
    </xf>
    <xf numFmtId="0" fontId="7" fillId="0" borderId="17" xfId="53" applyFont="1" applyFill="1" applyBorder="1" applyAlignment="1" applyProtection="1">
      <alignment horizontal="left"/>
      <protection locked="0"/>
    </xf>
    <xf numFmtId="0" fontId="5" fillId="0" borderId="19" xfId="53" applyFont="1" applyFill="1" applyBorder="1" applyAlignment="1" applyProtection="1">
      <alignment horizontal="center"/>
      <protection locked="0"/>
    </xf>
    <xf numFmtId="0" fontId="4" fillId="0" borderId="18" xfId="53" applyFont="1" applyFill="1" applyBorder="1" applyAlignment="1" applyProtection="1">
      <alignment/>
      <protection locked="0"/>
    </xf>
    <xf numFmtId="0" fontId="4" fillId="0" borderId="16" xfId="53" applyFont="1" applyFill="1" applyBorder="1" applyAlignment="1" applyProtection="1">
      <alignment/>
      <protection locked="0"/>
    </xf>
    <xf numFmtId="0" fontId="6" fillId="0" borderId="10" xfId="53" applyFont="1" applyFill="1" applyBorder="1" applyAlignment="1" applyProtection="1">
      <alignment horizontal="center" wrapText="1"/>
      <protection locked="0"/>
    </xf>
    <xf numFmtId="0" fontId="6" fillId="0" borderId="0" xfId="53" applyFont="1" applyFill="1" applyBorder="1" applyAlignment="1" applyProtection="1">
      <alignment horizontal="center" wrapText="1"/>
      <protection locked="0"/>
    </xf>
    <xf numFmtId="0" fontId="6" fillId="0" borderId="20" xfId="53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workbookViewId="0" topLeftCell="A1">
      <selection activeCell="J46" sqref="J46"/>
    </sheetView>
  </sheetViews>
  <sheetFormatPr defaultColWidth="9.140625" defaultRowHeight="15"/>
  <cols>
    <col min="1" max="1" width="4.140625" style="1" customWidth="1"/>
    <col min="2" max="2" width="45.28125" style="1" customWidth="1"/>
    <col min="3" max="3" width="11.57421875" style="1" customWidth="1"/>
    <col min="4" max="4" width="10.421875" style="1" bestFit="1" customWidth="1"/>
    <col min="5" max="5" width="11.57421875" style="1" customWidth="1"/>
    <col min="6" max="6" width="11.421875" style="1" customWidth="1"/>
    <col min="7" max="7" width="11.57421875" style="1" customWidth="1"/>
    <col min="8" max="8" width="3.28125" style="1" hidden="1" customWidth="1"/>
    <col min="9" max="16384" width="9.140625" style="1" customWidth="1"/>
  </cols>
  <sheetData>
    <row r="1" spans="1:8" ht="15">
      <c r="A1" s="48"/>
      <c r="B1" s="48"/>
      <c r="C1" s="48"/>
      <c r="D1" s="48"/>
      <c r="E1" s="48"/>
      <c r="F1" s="48"/>
      <c r="G1" s="48"/>
      <c r="H1" s="48"/>
    </row>
    <row r="2" spans="1:8" ht="23.25">
      <c r="A2" s="54" t="s">
        <v>43</v>
      </c>
      <c r="B2" s="55"/>
      <c r="C2" s="55"/>
      <c r="D2" s="55"/>
      <c r="E2" s="55"/>
      <c r="F2" s="55"/>
      <c r="G2" s="55"/>
      <c r="H2" s="56"/>
    </row>
    <row r="3" spans="1:8" ht="15">
      <c r="A3" s="57" t="s">
        <v>41</v>
      </c>
      <c r="B3" s="58"/>
      <c r="C3" s="58"/>
      <c r="D3" s="58"/>
      <c r="E3" s="58"/>
      <c r="F3" s="58"/>
      <c r="G3" s="58"/>
      <c r="H3" s="59"/>
    </row>
    <row r="4" spans="1:8" ht="15">
      <c r="A4" s="49" t="s">
        <v>0</v>
      </c>
      <c r="B4" s="50"/>
      <c r="C4" s="51">
        <v>45170</v>
      </c>
      <c r="D4" s="52"/>
      <c r="E4" s="52"/>
      <c r="F4" s="52"/>
      <c r="G4" s="52"/>
      <c r="H4" s="53"/>
    </row>
    <row r="5" spans="1:8" ht="59.25" customHeight="1">
      <c r="A5" s="16" t="s">
        <v>1</v>
      </c>
      <c r="B5" s="17" t="s">
        <v>2</v>
      </c>
      <c r="C5" s="17" t="s">
        <v>26</v>
      </c>
      <c r="D5" s="14" t="s">
        <v>44</v>
      </c>
      <c r="E5" s="18" t="s">
        <v>45</v>
      </c>
      <c r="F5" s="18" t="s">
        <v>3</v>
      </c>
      <c r="G5" s="46" t="s">
        <v>4</v>
      </c>
      <c r="H5" s="47"/>
    </row>
    <row r="6" spans="1:8" ht="15.75">
      <c r="A6" s="16"/>
      <c r="B6" s="20" t="s">
        <v>29</v>
      </c>
      <c r="C6" s="9">
        <f>C7+C8+C10+C11+C12+C17+C13+C16</f>
        <v>4573</v>
      </c>
      <c r="D6" s="9">
        <f>D7+D8+D10+D11+D12+D17+D13+D16</f>
        <v>1716.1999999999998</v>
      </c>
      <c r="E6" s="9">
        <f>E7+E8+E10+E11+E12+E17+E13+E16</f>
        <v>1716.1999999999998</v>
      </c>
      <c r="F6" s="11">
        <f>E6-C6</f>
        <v>-2856.8</v>
      </c>
      <c r="G6" s="22">
        <f>E6/C6*100</f>
        <v>37.52897441504482</v>
      </c>
      <c r="H6" s="19" t="s">
        <v>5</v>
      </c>
    </row>
    <row r="7" spans="1:8" ht="15">
      <c r="A7" s="23">
        <v>1</v>
      </c>
      <c r="B7" s="24" t="s">
        <v>9</v>
      </c>
      <c r="C7" s="12">
        <v>1525.6</v>
      </c>
      <c r="D7" s="12">
        <v>965.3</v>
      </c>
      <c r="E7" s="12">
        <v>965.3</v>
      </c>
      <c r="F7" s="25">
        <f aca="true" t="shared" si="0" ref="F7:F30">E7-C7</f>
        <v>-560.3</v>
      </c>
      <c r="G7" s="26">
        <f aca="true" t="shared" si="1" ref="G7:G42">E7/C7*100</f>
        <v>63.273466177241744</v>
      </c>
      <c r="H7" s="27" t="s">
        <v>5</v>
      </c>
    </row>
    <row r="8" spans="1:8" ht="15">
      <c r="A8" s="23">
        <v>2</v>
      </c>
      <c r="B8" s="24" t="s">
        <v>27</v>
      </c>
      <c r="C8" s="12">
        <v>0</v>
      </c>
      <c r="D8" s="12">
        <v>0</v>
      </c>
      <c r="E8" s="12">
        <v>0</v>
      </c>
      <c r="F8" s="25">
        <f t="shared" si="0"/>
        <v>0</v>
      </c>
      <c r="G8" s="26" t="e">
        <f t="shared" si="1"/>
        <v>#DIV/0!</v>
      </c>
      <c r="H8" s="27" t="s">
        <v>5</v>
      </c>
    </row>
    <row r="9" spans="1:8" ht="15" hidden="1">
      <c r="A9" s="23"/>
      <c r="B9" s="24"/>
      <c r="C9" s="12"/>
      <c r="D9" s="12"/>
      <c r="E9" s="12"/>
      <c r="F9" s="25"/>
      <c r="G9" s="26"/>
      <c r="H9" s="27"/>
    </row>
    <row r="10" spans="1:8" ht="24.75">
      <c r="A10" s="23">
        <v>4</v>
      </c>
      <c r="B10" s="24" t="s">
        <v>10</v>
      </c>
      <c r="C10" s="12">
        <v>0</v>
      </c>
      <c r="D10" s="12">
        <v>0</v>
      </c>
      <c r="E10" s="12">
        <v>0</v>
      </c>
      <c r="F10" s="25">
        <f t="shared" si="0"/>
        <v>0</v>
      </c>
      <c r="G10" s="26" t="e">
        <f t="shared" si="1"/>
        <v>#DIV/0!</v>
      </c>
      <c r="H10" s="27" t="s">
        <v>5</v>
      </c>
    </row>
    <row r="11" spans="1:8" ht="15">
      <c r="A11" s="23">
        <v>5</v>
      </c>
      <c r="B11" s="24" t="s">
        <v>11</v>
      </c>
      <c r="C11" s="12">
        <v>283.4</v>
      </c>
      <c r="D11" s="12">
        <v>104.8</v>
      </c>
      <c r="E11" s="12">
        <v>104.8</v>
      </c>
      <c r="F11" s="25">
        <f t="shared" si="0"/>
        <v>-178.59999999999997</v>
      </c>
      <c r="G11" s="26">
        <f t="shared" si="1"/>
        <v>36.97953422724065</v>
      </c>
      <c r="H11" s="27" t="s">
        <v>5</v>
      </c>
    </row>
    <row r="12" spans="1:8" ht="24.75">
      <c r="A12" s="23">
        <v>6</v>
      </c>
      <c r="B12" s="24" t="s">
        <v>28</v>
      </c>
      <c r="C12" s="12">
        <v>0</v>
      </c>
      <c r="D12" s="12">
        <v>0</v>
      </c>
      <c r="E12" s="12">
        <v>0</v>
      </c>
      <c r="F12" s="25">
        <f t="shared" si="0"/>
        <v>0</v>
      </c>
      <c r="G12" s="26" t="e">
        <f t="shared" si="1"/>
        <v>#DIV/0!</v>
      </c>
      <c r="H12" s="27" t="s">
        <v>5</v>
      </c>
    </row>
    <row r="13" spans="1:8" ht="15">
      <c r="A13" s="23">
        <v>7</v>
      </c>
      <c r="B13" s="24" t="s">
        <v>32</v>
      </c>
      <c r="C13" s="12">
        <v>180</v>
      </c>
      <c r="D13" s="12">
        <v>-1.3</v>
      </c>
      <c r="E13" s="12">
        <v>-1.3</v>
      </c>
      <c r="F13" s="25">
        <f t="shared" si="0"/>
        <v>-181.3</v>
      </c>
      <c r="G13" s="26">
        <f t="shared" si="1"/>
        <v>-0.7222222222222223</v>
      </c>
      <c r="H13" s="27" t="s">
        <v>5</v>
      </c>
    </row>
    <row r="14" spans="1:8" ht="15" hidden="1">
      <c r="A14" s="23"/>
      <c r="B14" s="24"/>
      <c r="C14" s="12"/>
      <c r="D14" s="12"/>
      <c r="E14" s="12"/>
      <c r="F14" s="25"/>
      <c r="G14" s="26"/>
      <c r="H14" s="27"/>
    </row>
    <row r="15" spans="1:8" ht="15" hidden="1">
      <c r="A15" s="23"/>
      <c r="B15" s="24"/>
      <c r="C15" s="12"/>
      <c r="D15" s="12"/>
      <c r="E15" s="12"/>
      <c r="F15" s="25"/>
      <c r="G15" s="26"/>
      <c r="H15" s="27"/>
    </row>
    <row r="16" spans="1:8" ht="15">
      <c r="A16" s="23">
        <v>8</v>
      </c>
      <c r="B16" s="24" t="s">
        <v>33</v>
      </c>
      <c r="C16" s="12">
        <v>2584</v>
      </c>
      <c r="D16" s="12">
        <v>647.4</v>
      </c>
      <c r="E16" s="12">
        <v>647.4</v>
      </c>
      <c r="F16" s="25">
        <f t="shared" si="0"/>
        <v>-1936.6</v>
      </c>
      <c r="G16" s="26">
        <f t="shared" si="1"/>
        <v>25.054179566563466</v>
      </c>
      <c r="H16" s="27" t="s">
        <v>5</v>
      </c>
    </row>
    <row r="17" spans="1:8" ht="14.25" customHeight="1">
      <c r="A17" s="23">
        <v>9</v>
      </c>
      <c r="B17" s="24" t="s">
        <v>19</v>
      </c>
      <c r="C17" s="12">
        <v>0</v>
      </c>
      <c r="D17" s="12">
        <v>0</v>
      </c>
      <c r="E17" s="12">
        <v>0</v>
      </c>
      <c r="F17" s="25">
        <f t="shared" si="0"/>
        <v>0</v>
      </c>
      <c r="G17" s="26" t="e">
        <f t="shared" si="1"/>
        <v>#DIV/0!</v>
      </c>
      <c r="H17" s="27" t="s">
        <v>5</v>
      </c>
    </row>
    <row r="18" spans="1:8" ht="14.25" customHeight="1">
      <c r="A18" s="23"/>
      <c r="B18" s="28" t="s">
        <v>30</v>
      </c>
      <c r="C18" s="15">
        <f>C19+C20+C21+C24+C25+C26+C27+C28+C29+C30+C22+C23</f>
        <v>0.3</v>
      </c>
      <c r="D18" s="15">
        <f>D19+D20+D21+D24+D25+D26+D27+D28+D29+D30+D22+D23</f>
        <v>0</v>
      </c>
      <c r="E18" s="15">
        <f>E19+E20+E21+E24+E25+E26+E27+E28+E29+E30+E22+E23</f>
        <v>0</v>
      </c>
      <c r="F18" s="21">
        <f>E18-C18</f>
        <v>-0.3</v>
      </c>
      <c r="G18" s="22">
        <f t="shared" si="1"/>
        <v>0</v>
      </c>
      <c r="H18" s="29" t="s">
        <v>5</v>
      </c>
    </row>
    <row r="19" spans="1:8" ht="30" customHeight="1">
      <c r="A19" s="23">
        <v>1</v>
      </c>
      <c r="B19" s="24" t="s">
        <v>12</v>
      </c>
      <c r="C19" s="12">
        <v>0</v>
      </c>
      <c r="D19" s="12">
        <v>0</v>
      </c>
      <c r="E19" s="12">
        <v>0</v>
      </c>
      <c r="F19" s="25">
        <f t="shared" si="0"/>
        <v>0</v>
      </c>
      <c r="G19" s="26" t="e">
        <f t="shared" si="1"/>
        <v>#DIV/0!</v>
      </c>
      <c r="H19" s="27" t="s">
        <v>5</v>
      </c>
    </row>
    <row r="20" spans="1:8" ht="67.5" customHeight="1">
      <c r="A20" s="23">
        <v>2</v>
      </c>
      <c r="B20" s="24" t="s">
        <v>13</v>
      </c>
      <c r="C20" s="12">
        <v>0</v>
      </c>
      <c r="D20" s="12">
        <v>0</v>
      </c>
      <c r="E20" s="12">
        <v>0</v>
      </c>
      <c r="F20" s="25">
        <f t="shared" si="0"/>
        <v>0</v>
      </c>
      <c r="G20" s="26" t="e">
        <f t="shared" si="1"/>
        <v>#DIV/0!</v>
      </c>
      <c r="H20" s="27" t="s">
        <v>5</v>
      </c>
    </row>
    <row r="21" spans="1:8" ht="51" customHeight="1">
      <c r="A21" s="23">
        <v>3</v>
      </c>
      <c r="B21" s="24" t="s">
        <v>34</v>
      </c>
      <c r="C21" s="12">
        <v>0</v>
      </c>
      <c r="D21" s="12">
        <v>0</v>
      </c>
      <c r="E21" s="12">
        <v>0</v>
      </c>
      <c r="F21" s="25">
        <f t="shared" si="0"/>
        <v>0</v>
      </c>
      <c r="G21" s="26" t="e">
        <f t="shared" si="1"/>
        <v>#DIV/0!</v>
      </c>
      <c r="H21" s="27" t="s">
        <v>5</v>
      </c>
    </row>
    <row r="22" spans="1:8" ht="15.75" customHeight="1">
      <c r="A22" s="23">
        <v>4</v>
      </c>
      <c r="B22" s="24" t="s">
        <v>31</v>
      </c>
      <c r="C22" s="12">
        <v>0</v>
      </c>
      <c r="D22" s="12">
        <v>0</v>
      </c>
      <c r="E22" s="12">
        <v>0</v>
      </c>
      <c r="F22" s="25">
        <f t="shared" si="0"/>
        <v>0</v>
      </c>
      <c r="G22" s="26" t="e">
        <f t="shared" si="1"/>
        <v>#DIV/0!</v>
      </c>
      <c r="H22" s="27"/>
    </row>
    <row r="23" spans="1:8" ht="27" customHeight="1">
      <c r="A23" s="23">
        <v>5</v>
      </c>
      <c r="B23" s="24" t="s">
        <v>20</v>
      </c>
      <c r="C23" s="12">
        <v>0</v>
      </c>
      <c r="D23" s="12">
        <v>0</v>
      </c>
      <c r="E23" s="12">
        <v>0</v>
      </c>
      <c r="F23" s="25">
        <f t="shared" si="0"/>
        <v>0</v>
      </c>
      <c r="G23" s="26" t="e">
        <f t="shared" si="1"/>
        <v>#DIV/0!</v>
      </c>
      <c r="H23" s="27"/>
    </row>
    <row r="24" spans="1:8" ht="51" customHeight="1">
      <c r="A24" s="23">
        <v>6</v>
      </c>
      <c r="B24" s="24" t="s">
        <v>35</v>
      </c>
      <c r="C24" s="12">
        <v>0</v>
      </c>
      <c r="D24" s="12">
        <v>0</v>
      </c>
      <c r="E24" s="12">
        <v>0</v>
      </c>
      <c r="F24" s="25">
        <f t="shared" si="0"/>
        <v>0</v>
      </c>
      <c r="G24" s="26" t="e">
        <f t="shared" si="1"/>
        <v>#DIV/0!</v>
      </c>
      <c r="H24" s="27"/>
    </row>
    <row r="25" spans="1:8" ht="15">
      <c r="A25" s="23">
        <v>7</v>
      </c>
      <c r="B25" s="24" t="s">
        <v>21</v>
      </c>
      <c r="C25" s="12">
        <v>0</v>
      </c>
      <c r="D25" s="12">
        <v>0</v>
      </c>
      <c r="E25" s="12">
        <v>0</v>
      </c>
      <c r="F25" s="25">
        <f t="shared" si="0"/>
        <v>0</v>
      </c>
      <c r="G25" s="26" t="e">
        <f t="shared" si="1"/>
        <v>#DIV/0!</v>
      </c>
      <c r="H25" s="27" t="s">
        <v>5</v>
      </c>
    </row>
    <row r="26" spans="1:8" ht="24.75">
      <c r="A26" s="23">
        <v>8</v>
      </c>
      <c r="B26" s="24" t="s">
        <v>14</v>
      </c>
      <c r="C26" s="12">
        <v>0</v>
      </c>
      <c r="D26" s="12">
        <v>0</v>
      </c>
      <c r="E26" s="12">
        <v>0</v>
      </c>
      <c r="F26" s="25">
        <f t="shared" si="0"/>
        <v>0</v>
      </c>
      <c r="G26" s="26" t="e">
        <f t="shared" si="1"/>
        <v>#DIV/0!</v>
      </c>
      <c r="H26" s="27" t="s">
        <v>5</v>
      </c>
    </row>
    <row r="27" spans="1:8" ht="60.75">
      <c r="A27" s="23">
        <v>9</v>
      </c>
      <c r="B27" s="24" t="s">
        <v>15</v>
      </c>
      <c r="C27" s="12">
        <v>0</v>
      </c>
      <c r="D27" s="12">
        <v>0</v>
      </c>
      <c r="E27" s="12">
        <v>0</v>
      </c>
      <c r="F27" s="25">
        <f t="shared" si="0"/>
        <v>0</v>
      </c>
      <c r="G27" s="26" t="e">
        <f t="shared" si="1"/>
        <v>#DIV/0!</v>
      </c>
      <c r="H27" s="27" t="s">
        <v>5</v>
      </c>
    </row>
    <row r="28" spans="1:8" ht="48.75">
      <c r="A28" s="23">
        <v>10</v>
      </c>
      <c r="B28" s="24" t="s">
        <v>16</v>
      </c>
      <c r="C28" s="12">
        <v>0</v>
      </c>
      <c r="D28" s="12">
        <v>0</v>
      </c>
      <c r="E28" s="12">
        <v>0</v>
      </c>
      <c r="F28" s="25">
        <f t="shared" si="0"/>
        <v>0</v>
      </c>
      <c r="G28" s="26" t="e">
        <f t="shared" si="1"/>
        <v>#DIV/0!</v>
      </c>
      <c r="H28" s="27" t="s">
        <v>5</v>
      </c>
    </row>
    <row r="29" spans="1:8" ht="15">
      <c r="A29" s="23">
        <v>11</v>
      </c>
      <c r="B29" s="24" t="s">
        <v>24</v>
      </c>
      <c r="C29" s="12">
        <v>0.3</v>
      </c>
      <c r="D29" s="12">
        <v>0</v>
      </c>
      <c r="E29" s="12">
        <v>0</v>
      </c>
      <c r="F29" s="25">
        <f t="shared" si="0"/>
        <v>-0.3</v>
      </c>
      <c r="G29" s="26">
        <f t="shared" si="1"/>
        <v>0</v>
      </c>
      <c r="H29" s="27" t="s">
        <v>5</v>
      </c>
    </row>
    <row r="30" spans="1:8" ht="15">
      <c r="A30" s="23">
        <v>12</v>
      </c>
      <c r="B30" s="24" t="s">
        <v>6</v>
      </c>
      <c r="C30" s="12">
        <v>0</v>
      </c>
      <c r="D30" s="12">
        <v>0</v>
      </c>
      <c r="E30" s="12">
        <v>0</v>
      </c>
      <c r="F30" s="25">
        <f t="shared" si="0"/>
        <v>0</v>
      </c>
      <c r="G30" s="26" t="e">
        <f t="shared" si="1"/>
        <v>#DIV/0!</v>
      </c>
      <c r="H30" s="27" t="s">
        <v>5</v>
      </c>
    </row>
    <row r="31" spans="1:8" ht="15">
      <c r="A31" s="23"/>
      <c r="B31" s="30" t="s">
        <v>40</v>
      </c>
      <c r="C31" s="13">
        <f>C6+C18</f>
        <v>4573.3</v>
      </c>
      <c r="D31" s="13">
        <f>D6+D18</f>
        <v>1716.1999999999998</v>
      </c>
      <c r="E31" s="13">
        <f>E6+E18</f>
        <v>1716.1999999999998</v>
      </c>
      <c r="F31" s="11">
        <f aca="true" t="shared" si="2" ref="F31:F42">E31-C31</f>
        <v>-2857.1000000000004</v>
      </c>
      <c r="G31" s="22">
        <f t="shared" si="1"/>
        <v>37.52651258391096</v>
      </c>
      <c r="H31" s="27" t="s">
        <v>5</v>
      </c>
    </row>
    <row r="32" spans="1:8" ht="15">
      <c r="A32" s="23"/>
      <c r="B32" s="30" t="s">
        <v>39</v>
      </c>
      <c r="C32" s="13">
        <f>C33+C38+C39</f>
        <v>8163.900000000001</v>
      </c>
      <c r="D32" s="13">
        <f>D33+D38+D39</f>
        <v>6663.000000000001</v>
      </c>
      <c r="E32" s="13">
        <f>E33+E38+E39</f>
        <v>6663.000000000001</v>
      </c>
      <c r="F32" s="11">
        <f t="shared" si="2"/>
        <v>-1500.8999999999996</v>
      </c>
      <c r="G32" s="22">
        <f t="shared" si="1"/>
        <v>81.61540440230772</v>
      </c>
      <c r="H32" s="27"/>
    </row>
    <row r="33" spans="1:8" s="2" customFormat="1" ht="27" customHeight="1">
      <c r="A33" s="16"/>
      <c r="B33" s="32" t="s">
        <v>22</v>
      </c>
      <c r="C33" s="31">
        <f>SUM(C34:C37)</f>
        <v>8163.900000000001</v>
      </c>
      <c r="D33" s="31">
        <f>SUM(D34:D37)</f>
        <v>6663.000000000001</v>
      </c>
      <c r="E33" s="31">
        <f>SUM(E34:E37)</f>
        <v>6663.000000000001</v>
      </c>
      <c r="F33" s="21">
        <f t="shared" si="2"/>
        <v>-1500.8999999999996</v>
      </c>
      <c r="G33" s="22">
        <f t="shared" si="1"/>
        <v>81.61540440230772</v>
      </c>
      <c r="H33" s="29" t="s">
        <v>5</v>
      </c>
    </row>
    <row r="34" spans="1:8" ht="15">
      <c r="A34" s="23">
        <v>1</v>
      </c>
      <c r="B34" s="24" t="s">
        <v>25</v>
      </c>
      <c r="C34" s="12">
        <v>7864.1</v>
      </c>
      <c r="D34" s="12">
        <v>6449.6</v>
      </c>
      <c r="E34" s="12">
        <v>6449.6</v>
      </c>
      <c r="F34" s="25">
        <f t="shared" si="2"/>
        <v>-1414.5</v>
      </c>
      <c r="G34" s="26">
        <f t="shared" si="1"/>
        <v>82.01319922177998</v>
      </c>
      <c r="H34" s="27" t="s">
        <v>5</v>
      </c>
    </row>
    <row r="35" spans="1:8" ht="36.75">
      <c r="A35" s="23">
        <v>2</v>
      </c>
      <c r="B35" s="24" t="s">
        <v>42</v>
      </c>
      <c r="C35" s="12"/>
      <c r="D35" s="12"/>
      <c r="E35" s="12"/>
      <c r="F35" s="25"/>
      <c r="G35" s="26"/>
      <c r="H35" s="27" t="s">
        <v>5</v>
      </c>
    </row>
    <row r="36" spans="1:8" ht="24.75">
      <c r="A36" s="23">
        <v>3</v>
      </c>
      <c r="B36" s="24" t="s">
        <v>17</v>
      </c>
      <c r="C36" s="12">
        <v>117.8</v>
      </c>
      <c r="D36" s="12">
        <v>58.1</v>
      </c>
      <c r="E36" s="12">
        <v>58.1</v>
      </c>
      <c r="F36" s="25">
        <f t="shared" si="2"/>
        <v>-59.699999999999996</v>
      </c>
      <c r="G36" s="26">
        <f t="shared" si="1"/>
        <v>49.32088285229202</v>
      </c>
      <c r="H36" s="27" t="s">
        <v>5</v>
      </c>
    </row>
    <row r="37" spans="1:8" ht="15">
      <c r="A37" s="23">
        <v>4</v>
      </c>
      <c r="B37" s="24" t="s">
        <v>18</v>
      </c>
      <c r="C37" s="12">
        <v>182</v>
      </c>
      <c r="D37" s="12">
        <v>155.3</v>
      </c>
      <c r="E37" s="12">
        <v>155.3</v>
      </c>
      <c r="F37" s="25">
        <f t="shared" si="2"/>
        <v>-26.69999999999999</v>
      </c>
      <c r="G37" s="26">
        <f t="shared" si="1"/>
        <v>85.32967032967034</v>
      </c>
      <c r="H37" s="33" t="s">
        <v>5</v>
      </c>
    </row>
    <row r="38" spans="1:8" ht="60" customHeight="1">
      <c r="A38" s="23">
        <v>5</v>
      </c>
      <c r="B38" s="24" t="s">
        <v>38</v>
      </c>
      <c r="C38" s="12">
        <v>0</v>
      </c>
      <c r="D38" s="12">
        <v>0</v>
      </c>
      <c r="E38" s="12">
        <v>0</v>
      </c>
      <c r="F38" s="25">
        <f t="shared" si="2"/>
        <v>0</v>
      </c>
      <c r="G38" s="26" t="e">
        <f t="shared" si="1"/>
        <v>#DIV/0!</v>
      </c>
      <c r="H38" s="33"/>
    </row>
    <row r="39" spans="1:10" s="2" customFormat="1" ht="37.5">
      <c r="A39" s="16">
        <v>6</v>
      </c>
      <c r="B39" s="24" t="s">
        <v>23</v>
      </c>
      <c r="C39" s="12">
        <v>0</v>
      </c>
      <c r="D39" s="12">
        <v>0</v>
      </c>
      <c r="E39" s="12">
        <v>0</v>
      </c>
      <c r="F39" s="25">
        <f t="shared" si="2"/>
        <v>0</v>
      </c>
      <c r="G39" s="26" t="e">
        <f t="shared" si="1"/>
        <v>#DIV/0!</v>
      </c>
      <c r="H39" s="29" t="s">
        <v>5</v>
      </c>
      <c r="I39" s="3"/>
      <c r="J39" s="4"/>
    </row>
    <row r="40" spans="1:8" ht="15">
      <c r="A40" s="34"/>
      <c r="B40" s="30" t="s">
        <v>7</v>
      </c>
      <c r="C40" s="13">
        <f>C31+C32</f>
        <v>12737.2</v>
      </c>
      <c r="D40" s="13">
        <f>D31+D32</f>
        <v>8379.2</v>
      </c>
      <c r="E40" s="13">
        <f>E31+E32</f>
        <v>8379.2</v>
      </c>
      <c r="F40" s="11">
        <f t="shared" si="2"/>
        <v>-4358</v>
      </c>
      <c r="G40" s="26">
        <f t="shared" si="1"/>
        <v>65.78525892660868</v>
      </c>
      <c r="H40" s="35" t="s">
        <v>5</v>
      </c>
    </row>
    <row r="41" spans="1:8" s="10" customFormat="1" ht="28.5" customHeight="1">
      <c r="A41" s="36"/>
      <c r="B41" s="37" t="s">
        <v>36</v>
      </c>
      <c r="C41" s="45">
        <v>0</v>
      </c>
      <c r="D41" s="45">
        <v>0</v>
      </c>
      <c r="E41" s="45">
        <v>0</v>
      </c>
      <c r="F41" s="38">
        <f t="shared" si="2"/>
        <v>0</v>
      </c>
      <c r="G41" s="39" t="e">
        <f t="shared" si="1"/>
        <v>#DIV/0!</v>
      </c>
      <c r="H41" s="40"/>
    </row>
    <row r="42" spans="1:8" ht="16.5" customHeight="1">
      <c r="A42" s="41"/>
      <c r="B42" s="42" t="s">
        <v>37</v>
      </c>
      <c r="C42" s="44">
        <f>C40-C41</f>
        <v>12737.2</v>
      </c>
      <c r="D42" s="44">
        <f>D40-D41</f>
        <v>8379.2</v>
      </c>
      <c r="E42" s="44">
        <f>E40-E41</f>
        <v>8379.2</v>
      </c>
      <c r="F42" s="11">
        <f t="shared" si="2"/>
        <v>-4358</v>
      </c>
      <c r="G42" s="22">
        <f t="shared" si="1"/>
        <v>65.78525892660868</v>
      </c>
      <c r="H42" s="43"/>
    </row>
    <row r="43" spans="1:8" ht="15">
      <c r="A43" s="5"/>
      <c r="B43" s="6"/>
      <c r="C43" s="6"/>
      <c r="D43" s="6"/>
      <c r="E43" s="6"/>
      <c r="F43" s="6"/>
      <c r="G43" s="6"/>
      <c r="H43" s="6"/>
    </row>
    <row r="44" spans="1:8" ht="15" hidden="1">
      <c r="A44" s="7"/>
      <c r="B44" s="8" t="s">
        <v>8</v>
      </c>
      <c r="C44" s="8"/>
      <c r="D44" s="8"/>
      <c r="E44" s="8"/>
      <c r="F44" s="8"/>
      <c r="G44" s="8"/>
      <c r="H44" s="6"/>
    </row>
    <row r="45" ht="15">
      <c r="H45" s="6"/>
    </row>
  </sheetData>
  <sheetProtection password="9690" sheet="1" formatCells="0" formatColumns="0" formatRows="0" insertColumns="0" insertRows="0" insertHyperlinks="0" deleteColumns="0" deleteRows="0" sort="0" autoFilter="0" pivotTables="0"/>
  <mergeCells count="6">
    <mergeCell ref="G5:H5"/>
    <mergeCell ref="A1:H1"/>
    <mergeCell ref="A4:B4"/>
    <mergeCell ref="C4:H4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2019-02-14T10:58:50Z</cp:lastPrinted>
  <dcterms:created xsi:type="dcterms:W3CDTF">2011-02-10T05:09:34Z</dcterms:created>
  <dcterms:modified xsi:type="dcterms:W3CDTF">2023-09-07T07:30:56Z</dcterms:modified>
  <cp:category/>
  <cp:version/>
  <cp:contentType/>
  <cp:contentStatus/>
</cp:coreProperties>
</file>