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5341" windowWidth="11295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<sst xmlns="http://schemas.openxmlformats.org/spreadsheetml/2006/main" count="127" uniqueCount="127">
  <si>
    <t>Код клас-сификации</t>
  </si>
  <si>
    <t>Наименование расходов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</si>
  <si>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</si>
  <si>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</si>
  <si>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</si>
  <si>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Охрана окружающей среды</t>
  </si>
  <si>
    <t>Образование</t>
  </si>
  <si>
    <t>Социальная политика, в т.ч.:</t>
  </si>
  <si>
    <t>ИТОГО РАСХОДОВ</t>
  </si>
  <si>
    <t>Профицит/дефицит</t>
  </si>
  <si>
    <t>01</t>
  </si>
  <si>
    <t>0103</t>
  </si>
  <si>
    <t>0104</t>
  </si>
  <si>
    <t>0106</t>
  </si>
  <si>
    <t>03</t>
  </si>
  <si>
    <t>04</t>
  </si>
  <si>
    <t>0405</t>
  </si>
  <si>
    <t>05</t>
  </si>
  <si>
    <t>0502</t>
  </si>
  <si>
    <t>07</t>
  </si>
  <si>
    <t>08</t>
  </si>
  <si>
    <t>0801</t>
  </si>
  <si>
    <t>0804</t>
  </si>
  <si>
    <t>09</t>
  </si>
  <si>
    <t>0901</t>
  </si>
  <si>
    <t>0902</t>
  </si>
  <si>
    <t>10</t>
  </si>
  <si>
    <t>1002</t>
  </si>
  <si>
    <t>1003</t>
  </si>
  <si>
    <t>1006</t>
  </si>
  <si>
    <t>1004</t>
  </si>
  <si>
    <t>11</t>
  </si>
  <si>
    <t>0701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</si>
  <si>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</si>
  <si>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</si>
  <si>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</si>
  <si>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</si>
  <si>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</si>
  <si>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</si>
  <si>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0102</t>
  </si>
  <si>
    <t>Резервные фонды</t>
  </si>
  <si>
    <t>Отклонение</t>
  </si>
  <si>
    <t>Другие общегосударственные вопросы</t>
  </si>
  <si>
    <t>Сельское хозяйство и рыболовство</t>
  </si>
  <si>
    <t>0409</t>
  </si>
  <si>
    <t>0412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</si>
  <si>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</si>
  <si>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</si>
  <si>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</si>
  <si>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0503</t>
  </si>
  <si>
    <t>Благоустройство</t>
  </si>
  <si>
    <t>0505</t>
  </si>
  <si>
    <t>Другие вопросы в области ЖКХ</t>
  </si>
  <si>
    <t>0600</t>
  </si>
  <si>
    <t>Культура</t>
  </si>
  <si>
    <t>Другие вопросы в области культуры</t>
  </si>
  <si>
    <t>Здравоохранение</t>
  </si>
  <si>
    <t>Стационарная медицинская помощь</t>
  </si>
  <si>
    <t>Амбулаторная помощь</t>
  </si>
  <si>
    <t>Физическая культура и спорт</t>
  </si>
  <si>
    <t>Другие вопросы в области здравоохранения</t>
  </si>
  <si>
    <t>Охрана семьи и детства</t>
  </si>
  <si>
    <t>% исполнения</t>
  </si>
  <si>
    <t>0111</t>
  </si>
  <si>
    <t>0113</t>
  </si>
  <si>
    <t>Дошкольное образование</t>
  </si>
  <si>
    <t>Культура, кинематография</t>
  </si>
  <si>
    <t>0909</t>
  </si>
  <si>
    <t>Другие вопросы в области физической культуры и спорта</t>
  </si>
  <si>
    <t>1105</t>
  </si>
  <si>
    <t>14</t>
  </si>
  <si>
    <t>1401</t>
  </si>
  <si>
    <t>0314</t>
  </si>
  <si>
    <t>Другие вопросы в области национальной безопасности</t>
  </si>
  <si>
    <t>1102</t>
  </si>
  <si>
    <t>Массовый спорт</t>
  </si>
  <si>
    <t>Межбюджетные трансферты общего характера  бюджетам субъектов  РФ</t>
  </si>
  <si>
    <t>0105</t>
  </si>
  <si>
    <t>Судебная система</t>
  </si>
  <si>
    <t>1403</t>
  </si>
  <si>
    <t>Прочие межбюджетные трансферты</t>
  </si>
  <si>
    <t>13</t>
  </si>
  <si>
    <t>Обслуживание государственного и муниципального долга</t>
  </si>
  <si>
    <t>1301</t>
  </si>
  <si>
    <t>Обслуживание государственного (муниципального) долга</t>
  </si>
  <si>
    <t>0501</t>
  </si>
  <si>
    <t>Жилищное хозяйство</t>
  </si>
  <si>
    <t>1101</t>
  </si>
  <si>
    <t xml:space="preserve">Физическая культура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</si>
  <si>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</si>
  <si>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</si>
  <si>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</si>
  <si>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</si>
  <si>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</si>
  <si>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Другие вопросы в области охраны окружающей среды</t>
  </si>
  <si>
    <t>0605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</si>
  <si>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</si>
  <si>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</si>
  <si>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</si>
  <si>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Дотации на выравнивание бюджетной обеспеченности субъектов Российской Федерации и муниципальных образований</t>
  </si>
  <si>
    <t>02</t>
  </si>
  <si>
    <t>0107</t>
  </si>
  <si>
    <t>Обеспечение проведения выборов и референдумов</t>
  </si>
  <si>
    <t>Национальная оборона</t>
  </si>
  <si>
    <t>Мобилизационная и вневойсковая подготовка</t>
  </si>
  <si>
    <t>0203</t>
  </si>
  <si>
    <t>0705</t>
  </si>
  <si>
    <t>Профессиональная подготовка.переподготовка и повышении квалификации</t>
  </si>
  <si>
    <t>1001</t>
  </si>
  <si>
    <t>Пенсионное обеспечение</t>
  </si>
  <si>
    <t>0703</t>
  </si>
  <si>
    <t>Дополнительное образование</t>
  </si>
  <si>
    <t>0408</t>
  </si>
  <si>
    <t>Транспорт</t>
  </si>
  <si>
    <t>0406</t>
  </si>
  <si>
    <t>Водное хозяйство</t>
  </si>
  <si>
    <t>0602</t>
  </si>
  <si>
    <t>Сбор. Удаление отходов и очистка сточных вод</t>
  </si>
  <si>
    <t>0601</t>
  </si>
  <si>
    <t>Экологический контроль</t>
  </si>
  <si>
    <t>в новом формате 01.04.2019</t>
  </si>
  <si>
    <t xml:space="preserve">Исполнение бюджета Вольно-Донского сельского поселения по расходам </t>
  </si>
  <si>
    <t>0310</t>
  </si>
  <si>
    <t>Обеспечение пожарной безопасности</t>
  </si>
  <si>
    <t>план  2022г.</t>
  </si>
  <si>
    <t>по состоянию на 01.04.2022 г.</t>
  </si>
  <si>
    <t>факт 01.04.2022г.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</si>
</sst>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0.000"/>
  </numFmts>
  <fonts count="42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/>
    </xf>
    <xf numFmtId="0" fontId="7" fillId="0" borderId="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/>
    </xf>
    <xf numFmtId="49" fontId="2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176" fontId="2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76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76" fontId="2" fillId="0" borderId="0" xfId="0" applyNumberFormat="1" applyFont="1" applyAlignment="1">
      <alignment horizontal="center"/>
    </xf>
    <xf numFmtId="176" fontId="0" fillId="0" borderId="0" xfId="0" applyNumberFormat="1" applyFont="1" applyAlignment="1">
      <alignment horizontal="center"/>
    </xf>
    <xf numFmtId="176" fontId="0" fillId="0" borderId="0" xfId="0" applyNumberFormat="1" applyAlignment="1">
      <alignment horizontal="center"/>
    </xf>
    <xf numFmtId="49" fontId="1" fillId="0" borderId="10" xfId="0" applyNumberFormat="1" applyFont="1" applyFill="1" applyBorder="1" applyAlignment="1">
      <alignment wrapText="1"/>
    </xf>
    <xf numFmtId="0" fontId="1" fillId="0" borderId="10" xfId="0" applyFont="1" applyBorder="1" applyAlignment="1">
      <alignment horizontal="center" wrapText="1"/>
    </xf>
    <xf numFmtId="176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76" fontId="1" fillId="0" borderId="10" xfId="0" applyNumberFormat="1" applyFont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176" fontId="1" fillId="0" borderId="10" xfId="0" applyNumberFormat="1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176" fontId="2" fillId="0" borderId="12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 wrapText="1"/>
    </xf>
    <xf numFmtId="176" fontId="2" fillId="0" borderId="13" xfId="0" applyNumberFormat="1" applyFont="1" applyBorder="1" applyAlignment="1">
      <alignment horizontal="center" wrapText="1"/>
    </xf>
    <xf numFmtId="176" fontId="2" fillId="0" borderId="10" xfId="0" applyNumberFormat="1" applyFont="1" applyBorder="1" applyAlignment="1">
      <alignment horizontal="center" vertical="top"/>
    </xf>
    <xf numFmtId="176" fontId="2" fillId="0" borderId="11" xfId="0" applyNumberFormat="1" applyFont="1" applyBorder="1" applyAlignment="1">
      <alignment horizontal="center" wrapText="1"/>
    </xf>
    <xf numFmtId="176" fontId="1" fillId="32" borderId="10" xfId="0" applyNumberFormat="1" applyFont="1" applyFill="1" applyBorder="1" applyAlignment="1">
      <alignment horizontal="center"/>
    </xf>
    <xf numFmtId="176" fontId="2" fillId="33" borderId="10" xfId="0" applyNumberFormat="1" applyFont="1" applyFill="1" applyBorder="1" applyAlignment="1">
      <alignment horizontal="center"/>
    </xf>
    <xf numFmtId="176" fontId="2" fillId="33" borderId="10" xfId="0" applyNumberFormat="1" applyFont="1" applyFill="1" applyBorder="1" applyAlignment="1">
      <alignment horizontal="center" vertical="top"/>
    </xf>
    <xf numFmtId="176" fontId="2" fillId="33" borderId="10" xfId="0" applyNumberFormat="1" applyFont="1" applyFill="1" applyBorder="1" applyAlignment="1">
      <alignment horizontal="center" vertical="top" wrapText="1"/>
    </xf>
    <xf numFmtId="176" fontId="2" fillId="33" borderId="14" xfId="0" applyNumberFormat="1" applyFont="1" applyFill="1" applyBorder="1" applyAlignment="1">
      <alignment horizontal="center"/>
    </xf>
    <xf numFmtId="176" fontId="1" fillId="33" borderId="10" xfId="0" applyNumberFormat="1" applyFont="1" applyFill="1" applyBorder="1" applyAlignment="1">
      <alignment horizontal="center" vertical="top" wrapText="1"/>
    </xf>
    <xf numFmtId="176" fontId="1" fillId="33" borderId="10" xfId="0" applyNumberFormat="1" applyFont="1" applyFill="1" applyBorder="1" applyAlignment="1">
      <alignment horizontal="center" wrapText="1"/>
    </xf>
    <xf numFmtId="176" fontId="1" fillId="0" borderId="10" xfId="0" applyNumberFormat="1" applyFont="1" applyBorder="1" applyAlignment="1">
      <alignment horizontal="center"/>
    </xf>
    <xf numFmtId="0" fontId="7" fillId="34" borderId="0" xfId="0" applyNumberFormat="1" applyFont="1" applyFill="1" applyBorder="1" applyAlignment="1">
      <alignment horizontal="center" wrapText="1"/>
    </xf>
    <xf numFmtId="0" fontId="7" fillId="0" borderId="0" xfId="0" applyNumberFormat="1" applyFont="1" applyBorder="1" applyAlignment="1">
      <alignment horizontal="center" wrapText="1"/>
    </xf>
    <xf numFmtId="176" fontId="1" fillId="33" borderId="1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2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65" sqref="D65"/>
    </sheetView>
  </sheetViews>
  <sheetFormatPr defaultColWidth="9.00390625" defaultRowHeight="12.75"/>
  <cols>
    <col min="1" max="1" width="4.375" style="11" customWidth="1"/>
    <col min="2" max="2" width="49.00390625" style="1" customWidth="1"/>
    <col min="3" max="3" width="11.75390625" style="16" customWidth="1"/>
    <col min="4" max="4" width="11.375" style="20" customWidth="1"/>
    <col min="5" max="5" width="11.00390625" style="20" customWidth="1"/>
    <col min="6" max="6" width="10.625" style="21" customWidth="1"/>
  </cols>
  <sheetData>
    <row r="1" spans="4:5" ht="12.75">
      <c r="D1" s="19"/>
      <c r="E1" s="21" t="s">
        <v>120</v>
      </c>
    </row>
    <row r="3" spans="1:6" ht="19.5" customHeight="1">
      <c r="A3" s="48" t="s">
        <v>121</v>
      </c>
      <c r="B3" s="48"/>
      <c r="C3" s="48"/>
      <c r="D3" s="48"/>
      <c r="E3" s="48"/>
      <c r="F3" s="48"/>
    </row>
    <row r="4" spans="1:6" ht="19.5" customHeight="1">
      <c r="A4" s="8"/>
      <c r="B4" s="49" t="s">
        <v>125</v>
      </c>
      <c r="C4" s="49"/>
      <c r="D4" s="49"/>
      <c r="E4" s="49"/>
      <c r="F4" s="49"/>
    </row>
    <row r="5" spans="1:6" ht="38.25" customHeight="1">
      <c r="A5" s="22" t="s">
        <v>0</v>
      </c>
      <c r="B5" s="23" t="s">
        <v>1</v>
      </c>
      <c r="C5" s="24" t="s">
        <v>124</v>
      </c>
      <c r="D5" s="24" t="s">
        <v>126</v>
      </c>
      <c r="E5" s="24" t="s">
        <v>41</v>
      </c>
      <c r="F5" s="24" t="s">
        <v>62</v>
      </c>
    </row>
    <row r="6" spans="1:6" ht="49.5" customHeight="1">
      <c r="A6" s="25" t="s">
        <v>10</v>
      </c>
      <c r="B6" s="26" t="s">
        <v>2</v>
      </c>
      <c r="C6" s="46">
        <f>SUM(C7+C8+C9+C10+C11+C12+C13+C14)</f>
        <v>5893</v>
      </c>
      <c r="D6" s="24">
        <f>SUM(D7+D8+D9+D10+D11+D12+D13+D14)</f>
        <v>1113.5</v>
      </c>
      <c r="E6" s="47">
        <f aca="true" t="shared" si="0" ref="E6:E11">D6-C6</f>
        <v>-4779.5</v>
      </c>
      <c r="F6" s="47">
        <f aca="true" t="shared" si="1" ref="F6:F11">D6/C6*100</f>
        <v>18.895299507890716</v>
      </c>
    </row>
    <row r="7" spans="1:6" s="4" customFormat="1" ht="25.5">
      <c r="A7" s="9" t="s">
        <v>39</v>
      </c>
      <c r="B7" s="3" t="s">
        <v>89</v>
      </c>
      <c r="C7" s="36"/>
      <c r="D7" s="36"/>
      <c r="E7" s="35">
        <f t="shared" si="0"/>
        <v>0</v>
      </c>
      <c r="F7" s="17" t="e">
        <f t="shared" si="1"/>
        <v>#DIV/0!</v>
      </c>
    </row>
    <row r="8" spans="1:6" s="5" customFormat="1" ht="38.25">
      <c r="A8" s="9" t="s">
        <v>11</v>
      </c>
      <c r="B8" s="3" t="s">
        <v>90</v>
      </c>
      <c r="C8" s="39"/>
      <c r="D8" s="17"/>
      <c r="E8" s="17">
        <f t="shared" si="0"/>
        <v>0</v>
      </c>
      <c r="F8" s="17" t="e">
        <f t="shared" si="1"/>
        <v>#DIV/0!</v>
      </c>
    </row>
    <row r="9" spans="1:6" ht="39" customHeight="1">
      <c r="A9" s="9" t="s">
        <v>12</v>
      </c>
      <c r="B9" s="2" t="s">
        <v>91</v>
      </c>
      <c r="C9" s="36">
        <v>5697.6</v>
      </c>
      <c r="D9" s="17">
        <v>1102.5</v>
      </c>
      <c r="E9" s="17">
        <f t="shared" si="0"/>
        <v>-4595.1</v>
      </c>
      <c r="F9" s="17">
        <f t="shared" si="1"/>
        <v>19.350252737994943</v>
      </c>
    </row>
    <row r="10" spans="1:6" ht="37.5" customHeight="1">
      <c r="A10" s="9" t="s">
        <v>77</v>
      </c>
      <c r="B10" s="3" t="s">
        <v>78</v>
      </c>
      <c r="C10" s="14">
        <v>0</v>
      </c>
      <c r="D10" s="14">
        <v>0</v>
      </c>
      <c r="E10" s="17">
        <f t="shared" si="0"/>
        <v>0</v>
      </c>
      <c r="F10" s="17" t="e">
        <f t="shared" si="1"/>
        <v>#DIV/0!</v>
      </c>
    </row>
    <row r="11" spans="1:6" ht="12" customHeight="1">
      <c r="A11" s="9" t="s">
        <v>13</v>
      </c>
      <c r="B11" s="3" t="s">
        <v>92</v>
      </c>
      <c r="C11" s="14">
        <v>3.7</v>
      </c>
      <c r="D11" s="42">
        <v>0</v>
      </c>
      <c r="E11" s="17">
        <f t="shared" si="0"/>
        <v>-3.7</v>
      </c>
      <c r="F11" s="17">
        <f t="shared" si="1"/>
        <v>0</v>
      </c>
    </row>
    <row r="12" spans="1:6" ht="38.25" customHeight="1">
      <c r="A12" s="9" t="s">
        <v>101</v>
      </c>
      <c r="B12" s="3" t="s">
        <v>102</v>
      </c>
      <c r="C12" s="14">
        <v>0</v>
      </c>
      <c r="D12" s="17">
        <v>0</v>
      </c>
      <c r="E12" s="17"/>
      <c r="F12" s="17"/>
    </row>
    <row r="13" spans="1:6" ht="12" customHeight="1">
      <c r="A13" s="9" t="s">
        <v>63</v>
      </c>
      <c r="B13" s="3" t="s">
        <v>40</v>
      </c>
      <c r="C13" s="14">
        <v>132.8</v>
      </c>
      <c r="D13" s="34">
        <v>0</v>
      </c>
      <c r="E13" s="17">
        <f>D13-C13</f>
        <v>-132.8</v>
      </c>
      <c r="F13" s="17">
        <f>D13/C13*100</f>
        <v>0</v>
      </c>
    </row>
    <row r="14" spans="1:6" ht="12.75">
      <c r="A14" s="25" t="s">
        <v>64</v>
      </c>
      <c r="B14" s="27" t="s">
        <v>42</v>
      </c>
      <c r="C14" s="47">
        <v>58.9</v>
      </c>
      <c r="D14" s="50">
        <v>11</v>
      </c>
      <c r="E14" s="17">
        <f>D14-C14</f>
        <v>-47.9</v>
      </c>
      <c r="F14" s="17">
        <f>D14/C14*100</f>
        <v>18.675721561969443</v>
      </c>
    </row>
    <row r="15" spans="1:6" ht="12.75" customHeight="1">
      <c r="A15" s="25" t="s">
        <v>100</v>
      </c>
      <c r="B15" s="27" t="s">
        <v>103</v>
      </c>
      <c r="C15" s="28">
        <f>C16</f>
        <v>96.7</v>
      </c>
      <c r="D15" s="28">
        <f>D16</f>
        <v>22.7</v>
      </c>
      <c r="E15" s="17">
        <v>0</v>
      </c>
      <c r="F15" s="17">
        <v>0</v>
      </c>
    </row>
    <row r="16" spans="1:6" ht="12.75" customHeight="1">
      <c r="A16" s="9" t="s">
        <v>105</v>
      </c>
      <c r="B16" s="3" t="s">
        <v>104</v>
      </c>
      <c r="C16" s="33">
        <v>96.7</v>
      </c>
      <c r="D16" s="35">
        <v>22.7</v>
      </c>
      <c r="E16" s="17">
        <v>0</v>
      </c>
      <c r="F16" s="17">
        <v>0</v>
      </c>
    </row>
    <row r="17" spans="1:6" ht="12.75" customHeight="1">
      <c r="A17" s="25" t="s">
        <v>14</v>
      </c>
      <c r="B17" s="27" t="s">
        <v>3</v>
      </c>
      <c r="C17" s="29">
        <f>SUM(C18:C19)</f>
        <v>135</v>
      </c>
      <c r="D17" s="29">
        <f>SUM(D18:D19)</f>
        <v>120</v>
      </c>
      <c r="E17" s="47">
        <f aca="true" t="shared" si="2" ref="E17:E65">D17-C17</f>
        <v>-15</v>
      </c>
      <c r="F17" s="47">
        <f aca="true" t="shared" si="3" ref="F17:F65">D17/C17*100</f>
        <v>88.88888888888889</v>
      </c>
    </row>
    <row r="18" spans="1:6" ht="24.75" customHeight="1">
      <c r="A18" s="9" t="s">
        <v>122</v>
      </c>
      <c r="B18" s="3" t="s">
        <v>123</v>
      </c>
      <c r="C18" s="35">
        <v>135</v>
      </c>
      <c r="D18" s="17">
        <v>120</v>
      </c>
      <c r="E18" s="17">
        <f t="shared" si="2"/>
        <v>-15</v>
      </c>
      <c r="F18" s="17">
        <f t="shared" si="3"/>
        <v>88.88888888888889</v>
      </c>
    </row>
    <row r="19" spans="1:6" s="4" customFormat="1" ht="27" customHeight="1">
      <c r="A19" s="9" t="s">
        <v>72</v>
      </c>
      <c r="B19" s="3" t="s">
        <v>73</v>
      </c>
      <c r="C19" s="17"/>
      <c r="D19" s="17"/>
      <c r="E19" s="17">
        <f t="shared" si="2"/>
        <v>0</v>
      </c>
      <c r="F19" s="17" t="e">
        <f t="shared" si="3"/>
        <v>#DIV/0!</v>
      </c>
    </row>
    <row r="20" spans="1:6" s="4" customFormat="1" ht="18" customHeight="1">
      <c r="A20" s="25" t="s">
        <v>15</v>
      </c>
      <c r="B20" s="27" t="s">
        <v>4</v>
      </c>
      <c r="C20" s="24">
        <f>SUM(C21:C25)</f>
        <v>0</v>
      </c>
      <c r="D20" s="24">
        <f>SUM(D21:D25)</f>
        <v>0</v>
      </c>
      <c r="E20" s="47">
        <f>D20-C20</f>
        <v>0</v>
      </c>
      <c r="F20" s="47" t="e">
        <f t="shared" si="3"/>
        <v>#DIV/0!</v>
      </c>
    </row>
    <row r="21" spans="1:6" ht="12.75">
      <c r="A21" s="9" t="s">
        <v>16</v>
      </c>
      <c r="B21" s="3" t="s">
        <v>43</v>
      </c>
      <c r="C21" s="14">
        <v>0</v>
      </c>
      <c r="D21" s="14">
        <v>0</v>
      </c>
      <c r="E21" s="17">
        <f t="shared" si="2"/>
        <v>0</v>
      </c>
      <c r="F21" s="17" t="e">
        <f t="shared" si="3"/>
        <v>#DIV/0!</v>
      </c>
    </row>
    <row r="22" spans="1:6" ht="12.75">
      <c r="A22" s="9" t="s">
        <v>114</v>
      </c>
      <c r="B22" s="3" t="s">
        <v>115</v>
      </c>
      <c r="C22" s="14">
        <v>0</v>
      </c>
      <c r="D22" s="14">
        <v>0</v>
      </c>
      <c r="E22" s="17">
        <f t="shared" si="2"/>
        <v>0</v>
      </c>
      <c r="F22" s="17" t="e">
        <f t="shared" si="3"/>
        <v>#DIV/0!</v>
      </c>
    </row>
    <row r="23" spans="1:6" ht="12.75">
      <c r="A23" s="9" t="s">
        <v>112</v>
      </c>
      <c r="B23" s="3" t="s">
        <v>113</v>
      </c>
      <c r="C23" s="14">
        <v>0</v>
      </c>
      <c r="D23" s="14">
        <v>0</v>
      </c>
      <c r="E23" s="17">
        <f t="shared" si="2"/>
        <v>0</v>
      </c>
      <c r="F23" s="17" t="e">
        <f t="shared" si="3"/>
        <v>#DIV/0!</v>
      </c>
    </row>
    <row r="24" spans="1:6" ht="12.75">
      <c r="A24" s="9" t="s">
        <v>44</v>
      </c>
      <c r="B24" s="7" t="s">
        <v>93</v>
      </c>
      <c r="C24" s="13">
        <v>0</v>
      </c>
      <c r="D24" s="17">
        <v>0</v>
      </c>
      <c r="E24" s="17">
        <f t="shared" si="2"/>
        <v>0</v>
      </c>
      <c r="F24" s="17" t="e">
        <f t="shared" si="3"/>
        <v>#DIV/0!</v>
      </c>
    </row>
    <row r="25" spans="1:6" ht="12.75">
      <c r="A25" s="9" t="s">
        <v>45</v>
      </c>
      <c r="B25" s="2" t="s">
        <v>46</v>
      </c>
      <c r="C25" s="14">
        <v>0</v>
      </c>
      <c r="D25" s="38">
        <v>0</v>
      </c>
      <c r="E25" s="17">
        <f t="shared" si="2"/>
        <v>0</v>
      </c>
      <c r="F25" s="17" t="e">
        <f t="shared" si="3"/>
        <v>#DIV/0!</v>
      </c>
    </row>
    <row r="26" spans="1:6" s="4" customFormat="1" ht="17.25" customHeight="1">
      <c r="A26" s="25" t="s">
        <v>17</v>
      </c>
      <c r="B26" s="27" t="s">
        <v>47</v>
      </c>
      <c r="C26" s="29">
        <f>C29</f>
        <v>283.4</v>
      </c>
      <c r="D26" s="29">
        <f>SUM(D27:D30)</f>
        <v>84.8</v>
      </c>
      <c r="E26" s="47">
        <f t="shared" si="2"/>
        <v>-198.59999999999997</v>
      </c>
      <c r="F26" s="47">
        <f t="shared" si="3"/>
        <v>29.922371206774876</v>
      </c>
    </row>
    <row r="27" spans="1:6" ht="12.75">
      <c r="A27" s="9" t="s">
        <v>85</v>
      </c>
      <c r="B27" s="3" t="s">
        <v>86</v>
      </c>
      <c r="C27" s="14">
        <v>0</v>
      </c>
      <c r="D27" s="14">
        <v>0</v>
      </c>
      <c r="E27" s="17">
        <f t="shared" si="2"/>
        <v>0</v>
      </c>
      <c r="F27" s="17" t="e">
        <f t="shared" si="3"/>
        <v>#DIV/0!</v>
      </c>
    </row>
    <row r="28" spans="1:6" ht="12.75">
      <c r="A28" s="9" t="s">
        <v>18</v>
      </c>
      <c r="B28" s="2" t="s">
        <v>48</v>
      </c>
      <c r="C28" s="37">
        <v>0</v>
      </c>
      <c r="D28" s="44">
        <v>0</v>
      </c>
      <c r="E28" s="17">
        <f t="shared" si="2"/>
        <v>0</v>
      </c>
      <c r="F28" s="17" t="e">
        <f t="shared" si="3"/>
        <v>#DIV/0!</v>
      </c>
    </row>
    <row r="29" spans="1:6" ht="12.75">
      <c r="A29" s="9" t="s">
        <v>49</v>
      </c>
      <c r="B29" s="2" t="s">
        <v>50</v>
      </c>
      <c r="C29" s="12">
        <v>283.4</v>
      </c>
      <c r="D29" s="17">
        <v>84.8</v>
      </c>
      <c r="E29" s="17">
        <f t="shared" si="2"/>
        <v>-198.59999999999997</v>
      </c>
      <c r="F29" s="17">
        <f t="shared" si="3"/>
        <v>29.922371206774876</v>
      </c>
    </row>
    <row r="30" spans="1:6" s="4" customFormat="1" ht="12.75">
      <c r="A30" s="9" t="s">
        <v>51</v>
      </c>
      <c r="B30" s="2" t="s">
        <v>52</v>
      </c>
      <c r="C30" s="36"/>
      <c r="D30" s="17"/>
      <c r="E30" s="17">
        <f t="shared" si="2"/>
        <v>0</v>
      </c>
      <c r="F30" s="17" t="e">
        <f t="shared" si="3"/>
        <v>#DIV/0!</v>
      </c>
    </row>
    <row r="31" spans="1:6" s="4" customFormat="1" ht="12.75">
      <c r="A31" s="25" t="s">
        <v>53</v>
      </c>
      <c r="B31" s="27" t="s">
        <v>5</v>
      </c>
      <c r="C31" s="24">
        <f>SUM(C32:C34)</f>
        <v>10</v>
      </c>
      <c r="D31" s="24">
        <f>SUM(D32:D34)</f>
        <v>1.6</v>
      </c>
      <c r="E31" s="47">
        <f t="shared" si="2"/>
        <v>-8.4</v>
      </c>
      <c r="F31" s="47">
        <f t="shared" si="3"/>
        <v>16</v>
      </c>
    </row>
    <row r="32" spans="1:6" s="4" customFormat="1" ht="12.75">
      <c r="A32" s="9" t="s">
        <v>118</v>
      </c>
      <c r="B32" s="3" t="s">
        <v>119</v>
      </c>
      <c r="C32" s="36"/>
      <c r="D32" s="36"/>
      <c r="E32" s="17">
        <f t="shared" si="2"/>
        <v>0</v>
      </c>
      <c r="F32" s="17" t="e">
        <f t="shared" si="3"/>
        <v>#DIV/0!</v>
      </c>
    </row>
    <row r="33" spans="1:6" s="4" customFormat="1" ht="12.75">
      <c r="A33" s="9" t="s">
        <v>116</v>
      </c>
      <c r="B33" s="3" t="s">
        <v>117</v>
      </c>
      <c r="C33" s="36"/>
      <c r="D33" s="36"/>
      <c r="E33" s="17">
        <f t="shared" si="2"/>
        <v>0</v>
      </c>
      <c r="F33" s="17" t="e">
        <f t="shared" si="3"/>
        <v>#DIV/0!</v>
      </c>
    </row>
    <row r="34" spans="1:6" ht="12.75">
      <c r="A34" s="9" t="s">
        <v>95</v>
      </c>
      <c r="B34" s="2" t="s">
        <v>94</v>
      </c>
      <c r="C34" s="36">
        <v>10</v>
      </c>
      <c r="D34" s="17">
        <v>1.6</v>
      </c>
      <c r="E34" s="17">
        <f t="shared" si="2"/>
        <v>-8.4</v>
      </c>
      <c r="F34" s="17">
        <f t="shared" si="3"/>
        <v>16</v>
      </c>
    </row>
    <row r="35" spans="1:6" ht="12.75">
      <c r="A35" s="25" t="s">
        <v>19</v>
      </c>
      <c r="B35" s="27" t="s">
        <v>6</v>
      </c>
      <c r="C35" s="45">
        <f>SUM(C36:C41)</f>
        <v>5</v>
      </c>
      <c r="D35" s="29">
        <f>SUM(D36:D41)</f>
        <v>0</v>
      </c>
      <c r="E35" s="47">
        <f t="shared" si="2"/>
        <v>-5</v>
      </c>
      <c r="F35" s="47">
        <f t="shared" si="3"/>
        <v>0</v>
      </c>
    </row>
    <row r="36" spans="1:6" ht="12.75">
      <c r="A36" s="9" t="s">
        <v>32</v>
      </c>
      <c r="B36" s="3" t="s">
        <v>65</v>
      </c>
      <c r="C36" s="43">
        <v>0</v>
      </c>
      <c r="D36" s="17">
        <v>0</v>
      </c>
      <c r="E36" s="17">
        <f t="shared" si="2"/>
        <v>0</v>
      </c>
      <c r="F36" s="17" t="e">
        <f t="shared" si="3"/>
        <v>#DIV/0!</v>
      </c>
    </row>
    <row r="37" spans="1:6" s="4" customFormat="1" ht="12.75">
      <c r="A37" s="9" t="s">
        <v>33</v>
      </c>
      <c r="B37" s="3" t="s">
        <v>34</v>
      </c>
      <c r="C37" s="43">
        <v>0</v>
      </c>
      <c r="D37" s="17">
        <v>0</v>
      </c>
      <c r="E37" s="17">
        <f t="shared" si="2"/>
        <v>0</v>
      </c>
      <c r="F37" s="17" t="e">
        <f t="shared" si="3"/>
        <v>#DIV/0!</v>
      </c>
    </row>
    <row r="38" spans="1:6" ht="12.75">
      <c r="A38" s="9" t="s">
        <v>110</v>
      </c>
      <c r="B38" s="3" t="s">
        <v>111</v>
      </c>
      <c r="C38" s="14">
        <v>0</v>
      </c>
      <c r="D38" s="17">
        <v>0</v>
      </c>
      <c r="E38" s="17">
        <f t="shared" si="2"/>
        <v>0</v>
      </c>
      <c r="F38" s="17" t="e">
        <f t="shared" si="3"/>
        <v>#DIV/0!</v>
      </c>
    </row>
    <row r="39" spans="1:6" ht="25.5">
      <c r="A39" s="9" t="s">
        <v>106</v>
      </c>
      <c r="B39" s="3" t="s">
        <v>107</v>
      </c>
      <c r="C39" s="14">
        <v>5</v>
      </c>
      <c r="D39" s="14">
        <v>0</v>
      </c>
      <c r="E39" s="17">
        <f t="shared" si="2"/>
        <v>-5</v>
      </c>
      <c r="F39" s="17">
        <f t="shared" si="3"/>
        <v>0</v>
      </c>
    </row>
    <row r="40" spans="1:6" ht="12.75">
      <c r="A40" s="9" t="s">
        <v>35</v>
      </c>
      <c r="B40" s="3" t="s">
        <v>36</v>
      </c>
      <c r="C40" s="14">
        <v>0</v>
      </c>
      <c r="D40" s="17">
        <v>0</v>
      </c>
      <c r="E40" s="17">
        <f t="shared" si="2"/>
        <v>0</v>
      </c>
      <c r="F40" s="17" t="e">
        <f t="shared" si="3"/>
        <v>#DIV/0!</v>
      </c>
    </row>
    <row r="41" spans="1:6" ht="16.5" customHeight="1">
      <c r="A41" s="9" t="s">
        <v>37</v>
      </c>
      <c r="B41" s="3" t="s">
        <v>38</v>
      </c>
      <c r="C41" s="14">
        <v>0</v>
      </c>
      <c r="D41" s="17">
        <v>0</v>
      </c>
      <c r="E41" s="17">
        <f t="shared" si="2"/>
        <v>0</v>
      </c>
      <c r="F41" s="17" t="e">
        <f t="shared" si="3"/>
        <v>#DIV/0!</v>
      </c>
    </row>
    <row r="42" spans="1:6" ht="13.5" customHeight="1">
      <c r="A42" s="25" t="s">
        <v>20</v>
      </c>
      <c r="B42" s="27" t="s">
        <v>66</v>
      </c>
      <c r="C42" s="29">
        <f>SUM(C43:C44)</f>
        <v>4965.8</v>
      </c>
      <c r="D42" s="29">
        <f>SUM(D43:D44)</f>
        <v>1050</v>
      </c>
      <c r="E42" s="47">
        <f t="shared" si="2"/>
        <v>-3915.8</v>
      </c>
      <c r="F42" s="47">
        <f t="shared" si="3"/>
        <v>21.144629264166902</v>
      </c>
    </row>
    <row r="43" spans="1:6" ht="12.75">
      <c r="A43" s="9" t="s">
        <v>21</v>
      </c>
      <c r="B43" s="30" t="s">
        <v>54</v>
      </c>
      <c r="C43" s="14">
        <v>4965.8</v>
      </c>
      <c r="D43" s="14">
        <v>1050</v>
      </c>
      <c r="E43" s="17">
        <f t="shared" si="2"/>
        <v>-3915.8</v>
      </c>
      <c r="F43" s="17">
        <f t="shared" si="3"/>
        <v>21.144629264166902</v>
      </c>
    </row>
    <row r="44" spans="1:6" ht="12.75">
      <c r="A44" s="9" t="s">
        <v>22</v>
      </c>
      <c r="B44" s="3" t="s">
        <v>55</v>
      </c>
      <c r="C44" s="14">
        <v>0</v>
      </c>
      <c r="D44" s="17">
        <v>0</v>
      </c>
      <c r="E44" s="17">
        <f t="shared" si="2"/>
        <v>0</v>
      </c>
      <c r="F44" s="17" t="e">
        <f t="shared" si="3"/>
        <v>#DIV/0!</v>
      </c>
    </row>
    <row r="45" spans="1:6" ht="12.75">
      <c r="A45" s="25" t="s">
        <v>23</v>
      </c>
      <c r="B45" s="27" t="s">
        <v>56</v>
      </c>
      <c r="C45" s="29">
        <f>SUM(C46:C48)</f>
        <v>0</v>
      </c>
      <c r="D45" s="29">
        <f>SUM(D46:D48)</f>
        <v>0</v>
      </c>
      <c r="E45" s="47">
        <f t="shared" si="2"/>
        <v>0</v>
      </c>
      <c r="F45" s="47" t="e">
        <f t="shared" si="3"/>
        <v>#DIV/0!</v>
      </c>
    </row>
    <row r="46" spans="1:6" ht="12.75">
      <c r="A46" s="9" t="s">
        <v>24</v>
      </c>
      <c r="B46" s="3" t="s">
        <v>57</v>
      </c>
      <c r="C46" s="13">
        <v>0</v>
      </c>
      <c r="D46" s="17">
        <v>0</v>
      </c>
      <c r="E46" s="17">
        <f t="shared" si="2"/>
        <v>0</v>
      </c>
      <c r="F46" s="17" t="e">
        <f t="shared" si="3"/>
        <v>#DIV/0!</v>
      </c>
    </row>
    <row r="47" spans="1:6" ht="12.75">
      <c r="A47" s="9" t="s">
        <v>25</v>
      </c>
      <c r="B47" s="3" t="s">
        <v>58</v>
      </c>
      <c r="C47" s="14">
        <v>0</v>
      </c>
      <c r="D47" s="17">
        <v>0</v>
      </c>
      <c r="E47" s="17">
        <f t="shared" si="2"/>
        <v>0</v>
      </c>
      <c r="F47" s="17" t="e">
        <f t="shared" si="3"/>
        <v>#DIV/0!</v>
      </c>
    </row>
    <row r="48" spans="1:6" ht="12.75">
      <c r="A48" s="9" t="s">
        <v>67</v>
      </c>
      <c r="B48" s="3" t="s">
        <v>60</v>
      </c>
      <c r="C48" s="14">
        <v>0</v>
      </c>
      <c r="D48" s="17">
        <v>0</v>
      </c>
      <c r="E48" s="17">
        <f t="shared" si="2"/>
        <v>0</v>
      </c>
      <c r="F48" s="17" t="e">
        <f t="shared" si="3"/>
        <v>#DIV/0!</v>
      </c>
    </row>
    <row r="49" spans="1:6" ht="12.75" customHeight="1">
      <c r="A49" s="25" t="s">
        <v>26</v>
      </c>
      <c r="B49" s="27" t="s">
        <v>7</v>
      </c>
      <c r="C49" s="45">
        <f>SUM(C50:C54)</f>
        <v>153.6</v>
      </c>
      <c r="D49" s="29">
        <f>SUM(D50:D54)</f>
        <v>26.3</v>
      </c>
      <c r="E49" s="47">
        <f t="shared" si="2"/>
        <v>-127.3</v>
      </c>
      <c r="F49" s="47">
        <f t="shared" si="3"/>
        <v>17.122395833333336</v>
      </c>
    </row>
    <row r="50" spans="1:6" s="4" customFormat="1" ht="12.75">
      <c r="A50" s="9" t="s">
        <v>108</v>
      </c>
      <c r="B50" s="3" t="s">
        <v>109</v>
      </c>
      <c r="C50" s="14">
        <v>153.6</v>
      </c>
      <c r="D50" s="14">
        <v>26.3</v>
      </c>
      <c r="E50" s="17">
        <f t="shared" si="2"/>
        <v>-127.3</v>
      </c>
      <c r="F50" s="17">
        <f t="shared" si="3"/>
        <v>17.122395833333336</v>
      </c>
    </row>
    <row r="51" spans="1:6" s="5" customFormat="1" ht="12.75">
      <c r="A51" s="9" t="s">
        <v>27</v>
      </c>
      <c r="B51" s="7" t="s">
        <v>96</v>
      </c>
      <c r="C51" s="43">
        <v>0</v>
      </c>
      <c r="D51" s="41">
        <v>0</v>
      </c>
      <c r="E51" s="17">
        <f t="shared" si="2"/>
        <v>0</v>
      </c>
      <c r="F51" s="17" t="e">
        <f t="shared" si="3"/>
        <v>#DIV/0!</v>
      </c>
    </row>
    <row r="52" spans="1:6" ht="12.75">
      <c r="A52" s="9" t="s">
        <v>28</v>
      </c>
      <c r="B52" s="3" t="s">
        <v>97</v>
      </c>
      <c r="C52" s="43">
        <v>0</v>
      </c>
      <c r="D52" s="41">
        <v>0</v>
      </c>
      <c r="E52" s="17">
        <f t="shared" si="2"/>
        <v>0</v>
      </c>
      <c r="F52" s="17" t="e">
        <f t="shared" si="3"/>
        <v>#DIV/0!</v>
      </c>
    </row>
    <row r="53" spans="1:6" ht="12.75">
      <c r="A53" s="9" t="s">
        <v>30</v>
      </c>
      <c r="B53" s="3" t="s">
        <v>61</v>
      </c>
      <c r="C53" s="43">
        <v>0</v>
      </c>
      <c r="D53" s="41">
        <v>0</v>
      </c>
      <c r="E53" s="17">
        <f t="shared" si="2"/>
        <v>0</v>
      </c>
      <c r="F53" s="17" t="e">
        <f t="shared" si="3"/>
        <v>#DIV/0!</v>
      </c>
    </row>
    <row r="54" spans="1:6" ht="12.75">
      <c r="A54" s="9" t="s">
        <v>29</v>
      </c>
      <c r="B54" s="3" t="s">
        <v>98</v>
      </c>
      <c r="C54" s="14">
        <v>0</v>
      </c>
      <c r="D54" s="38">
        <v>0</v>
      </c>
      <c r="E54" s="17">
        <f t="shared" si="2"/>
        <v>0</v>
      </c>
      <c r="F54" s="17" t="e">
        <f t="shared" si="3"/>
        <v>#DIV/0!</v>
      </c>
    </row>
    <row r="55" spans="1:6" ht="18.75" customHeight="1">
      <c r="A55" s="25" t="s">
        <v>31</v>
      </c>
      <c r="B55" s="27" t="s">
        <v>59</v>
      </c>
      <c r="C55" s="24">
        <f>SUM(C56:C58)</f>
        <v>1</v>
      </c>
      <c r="D55" s="24">
        <f>SUM(D56:D58)</f>
        <v>0</v>
      </c>
      <c r="E55" s="47">
        <f t="shared" si="2"/>
        <v>-1</v>
      </c>
      <c r="F55" s="47">
        <f t="shared" si="3"/>
        <v>0</v>
      </c>
    </row>
    <row r="56" spans="1:6" ht="12.75">
      <c r="A56" s="9" t="s">
        <v>87</v>
      </c>
      <c r="B56" s="3" t="s">
        <v>88</v>
      </c>
      <c r="C56" s="14">
        <v>1</v>
      </c>
      <c r="D56" s="18">
        <v>0</v>
      </c>
      <c r="E56" s="17">
        <f t="shared" si="2"/>
        <v>-1</v>
      </c>
      <c r="F56" s="17">
        <f t="shared" si="3"/>
        <v>0</v>
      </c>
    </row>
    <row r="57" spans="1:6" ht="12.75">
      <c r="A57" s="9" t="s">
        <v>74</v>
      </c>
      <c r="B57" s="7" t="s">
        <v>75</v>
      </c>
      <c r="C57" s="14">
        <v>0</v>
      </c>
      <c r="D57" s="14">
        <v>0</v>
      </c>
      <c r="E57" s="17">
        <f t="shared" si="2"/>
        <v>0</v>
      </c>
      <c r="F57" s="17" t="e">
        <f t="shared" si="3"/>
        <v>#DIV/0!</v>
      </c>
    </row>
    <row r="58" spans="1:6" ht="12.75">
      <c r="A58" s="9" t="s">
        <v>69</v>
      </c>
      <c r="B58" s="3" t="s">
        <v>68</v>
      </c>
      <c r="C58" s="17"/>
      <c r="D58" s="17"/>
      <c r="E58" s="17">
        <f t="shared" si="2"/>
        <v>0</v>
      </c>
      <c r="F58" s="17" t="e">
        <f t="shared" si="3"/>
        <v>#DIV/0!</v>
      </c>
    </row>
    <row r="59" spans="1:6" ht="15" customHeight="1">
      <c r="A59" s="25" t="s">
        <v>81</v>
      </c>
      <c r="B59" s="27" t="s">
        <v>82</v>
      </c>
      <c r="C59" s="29">
        <f>C60</f>
        <v>0</v>
      </c>
      <c r="D59" s="29">
        <f>D60</f>
        <v>0</v>
      </c>
      <c r="E59" s="17">
        <f t="shared" si="2"/>
        <v>0</v>
      </c>
      <c r="F59" s="17" t="e">
        <f t="shared" si="3"/>
        <v>#DIV/0!</v>
      </c>
    </row>
    <row r="60" spans="1:6" ht="15" customHeight="1">
      <c r="A60" s="9" t="s">
        <v>83</v>
      </c>
      <c r="B60" s="3" t="s">
        <v>84</v>
      </c>
      <c r="C60" s="14">
        <v>0</v>
      </c>
      <c r="D60" s="17">
        <v>0</v>
      </c>
      <c r="E60" s="17">
        <f t="shared" si="2"/>
        <v>0</v>
      </c>
      <c r="F60" s="17" t="e">
        <f t="shared" si="3"/>
        <v>#DIV/0!</v>
      </c>
    </row>
    <row r="61" spans="1:6" ht="18.75" customHeight="1">
      <c r="A61" s="25" t="s">
        <v>70</v>
      </c>
      <c r="B61" s="27" t="s">
        <v>76</v>
      </c>
      <c r="C61" s="24">
        <f>SUM(C62:C63)</f>
        <v>0</v>
      </c>
      <c r="D61" s="24">
        <f>SUM(D62:D63)</f>
        <v>0</v>
      </c>
      <c r="E61" s="47">
        <f t="shared" si="2"/>
        <v>0</v>
      </c>
      <c r="F61" s="17" t="e">
        <f t="shared" si="3"/>
        <v>#DIV/0!</v>
      </c>
    </row>
    <row r="62" spans="1:6" ht="38.25">
      <c r="A62" s="9" t="s">
        <v>71</v>
      </c>
      <c r="B62" s="2" t="s">
        <v>99</v>
      </c>
      <c r="C62" s="14"/>
      <c r="D62" s="14"/>
      <c r="E62" s="17">
        <f t="shared" si="2"/>
        <v>0</v>
      </c>
      <c r="F62" s="17" t="e">
        <f t="shared" si="3"/>
        <v>#DIV/0!</v>
      </c>
    </row>
    <row r="63" spans="1:6" ht="12.75" customHeight="1">
      <c r="A63" s="9" t="s">
        <v>79</v>
      </c>
      <c r="B63" s="3" t="s">
        <v>80</v>
      </c>
      <c r="C63" s="36"/>
      <c r="D63" s="17"/>
      <c r="E63" s="17">
        <f t="shared" si="2"/>
        <v>0</v>
      </c>
      <c r="F63" s="17" t="e">
        <f t="shared" si="3"/>
        <v>#DIV/0!</v>
      </c>
    </row>
    <row r="64" spans="1:6" ht="12.75" customHeight="1">
      <c r="A64" s="9"/>
      <c r="B64" s="27" t="s">
        <v>8</v>
      </c>
      <c r="C64" s="31">
        <f>C6+C15+C17+C20+C26+C31+C35+C42+C45+C49+C55+C59+C61</f>
        <v>11543.5</v>
      </c>
      <c r="D64" s="31">
        <f>D6+D15+D17+D20+D26+D31+D35+D42+D45+D49+D55+D59+D61</f>
        <v>2418.9</v>
      </c>
      <c r="E64" s="47">
        <f t="shared" si="2"/>
        <v>-9124.6</v>
      </c>
      <c r="F64" s="47">
        <f t="shared" si="3"/>
        <v>20.95464980291939</v>
      </c>
    </row>
    <row r="65" spans="1:6" ht="12.75">
      <c r="A65" s="9"/>
      <c r="B65" s="27" t="s">
        <v>9</v>
      </c>
      <c r="C65" s="32">
        <v>-41.1</v>
      </c>
      <c r="D65" s="40">
        <v>434.1</v>
      </c>
      <c r="E65" s="47">
        <f t="shared" si="2"/>
        <v>475.20000000000005</v>
      </c>
      <c r="F65" s="47">
        <f t="shared" si="3"/>
        <v>-1056.2043795620439</v>
      </c>
    </row>
    <row r="66" spans="1:6" ht="12.75">
      <c r="A66" s="10"/>
      <c r="B66" s="6"/>
      <c r="C66" s="15"/>
      <c r="D66" s="19"/>
      <c r="E66" s="19"/>
      <c r="F66" s="19"/>
    </row>
    <row r="67" spans="1:6" ht="12.75">
      <c r="A67" s="10"/>
      <c r="B67" s="6"/>
      <c r="C67" s="15"/>
      <c r="D67" s="19"/>
      <c r="E67" s="19"/>
      <c r="F67" s="19"/>
    </row>
    <row r="68" spans="1:6" ht="12.75">
      <c r="A68" s="10"/>
      <c r="B68" s="6"/>
      <c r="C68" s="15"/>
      <c r="D68" s="19"/>
      <c r="E68" s="19"/>
      <c r="F68" s="19"/>
    </row>
    <row r="69" spans="1:6" ht="12.75">
      <c r="A69" s="10"/>
      <c r="B69" s="6"/>
      <c r="C69" s="15"/>
      <c r="D69" s="19"/>
      <c r="E69" s="19"/>
      <c r="F69" s="19"/>
    </row>
    <row r="70" spans="1:6" ht="12.75">
      <c r="A70" s="10"/>
      <c r="B70" s="6"/>
      <c r="C70" s="15"/>
      <c r="D70" s="19"/>
      <c r="E70" s="19"/>
      <c r="F70" s="19"/>
    </row>
    <row r="71" spans="1:6" ht="12.75">
      <c r="A71" s="10"/>
      <c r="B71" s="6"/>
      <c r="C71" s="15"/>
      <c r="D71" s="19"/>
      <c r="E71" s="19"/>
      <c r="F71" s="19"/>
    </row>
    <row r="72" spans="1:6" ht="12.75">
      <c r="A72" s="10"/>
      <c r="B72" s="6"/>
      <c r="C72" s="15"/>
      <c r="D72" s="19"/>
      <c r="E72" s="19"/>
      <c r="F72" s="19"/>
    </row>
    <row r="73" spans="1:6" ht="12.75">
      <c r="A73" s="10"/>
      <c r="B73" s="6"/>
      <c r="C73" s="15"/>
      <c r="D73" s="19"/>
      <c r="E73" s="19"/>
      <c r="F73" s="19"/>
    </row>
    <row r="74" spans="1:6" ht="12.75">
      <c r="A74" s="10"/>
      <c r="B74" s="6"/>
      <c r="C74" s="15"/>
      <c r="D74" s="19"/>
      <c r="E74" s="19"/>
      <c r="F74" s="19"/>
    </row>
    <row r="75" spans="1:6" ht="12.75">
      <c r="A75" s="10"/>
      <c r="B75" s="6"/>
      <c r="C75" s="15"/>
      <c r="D75" s="19"/>
      <c r="E75" s="19"/>
      <c r="F75" s="19"/>
    </row>
    <row r="76" spans="1:6" ht="12.75">
      <c r="A76" s="10"/>
      <c r="B76" s="6"/>
      <c r="C76" s="15"/>
      <c r="D76" s="19"/>
      <c r="E76" s="19"/>
      <c r="F76" s="19"/>
    </row>
    <row r="77" spans="1:6" ht="12.75">
      <c r="A77" s="10"/>
      <c r="B77" s="6"/>
      <c r="C77" s="15"/>
      <c r="D77" s="19"/>
      <c r="E77" s="19"/>
      <c r="F77" s="19"/>
    </row>
    <row r="78" spans="1:6" ht="12.75">
      <c r="A78" s="10"/>
      <c r="B78" s="6"/>
      <c r="C78" s="15"/>
      <c r="D78" s="19"/>
      <c r="E78" s="19"/>
      <c r="F78" s="19"/>
    </row>
    <row r="79" spans="1:6" ht="12.75">
      <c r="A79" s="10"/>
      <c r="B79" s="6"/>
      <c r="C79" s="15"/>
      <c r="D79" s="19"/>
      <c r="E79" s="19"/>
      <c r="F79" s="19"/>
    </row>
    <row r="80" spans="1:6" ht="12.75">
      <c r="A80" s="10"/>
      <c r="B80" s="6"/>
      <c r="C80" s="15"/>
      <c r="D80" s="19"/>
      <c r="E80" s="19"/>
      <c r="F80" s="19"/>
    </row>
    <row r="81" spans="1:6" ht="12.75">
      <c r="A81" s="10"/>
      <c r="B81" s="6"/>
      <c r="C81" s="15"/>
      <c r="D81" s="19"/>
      <c r="E81" s="19"/>
      <c r="F81" s="19"/>
    </row>
    <row r="82" spans="1:6" ht="12.75">
      <c r="A82" s="10"/>
      <c r="B82" s="6"/>
      <c r="C82" s="15"/>
      <c r="D82" s="19"/>
      <c r="E82" s="19"/>
      <c r="F82" s="19"/>
    </row>
    <row r="83" spans="1:6" ht="12.75">
      <c r="A83" s="10"/>
      <c r="B83" s="6"/>
      <c r="C83" s="15"/>
      <c r="D83" s="19"/>
      <c r="E83" s="19"/>
      <c r="F83" s="19"/>
    </row>
    <row r="84" spans="1:6" ht="12.75">
      <c r="A84" s="10"/>
      <c r="B84" s="6"/>
      <c r="C84" s="15"/>
      <c r="D84" s="19"/>
      <c r="E84" s="19"/>
      <c r="F84" s="19"/>
    </row>
    <row r="85" spans="1:6" ht="12.75">
      <c r="A85" s="10"/>
      <c r="B85" s="6"/>
      <c r="C85" s="15"/>
      <c r="D85" s="19"/>
      <c r="E85" s="19"/>
      <c r="F85" s="19"/>
    </row>
    <row r="86" spans="1:6" ht="12.75">
      <c r="A86" s="10"/>
      <c r="B86" s="6"/>
      <c r="C86" s="15"/>
      <c r="D86" s="19"/>
      <c r="E86" s="19"/>
      <c r="F86" s="19"/>
    </row>
    <row r="87" spans="1:6" ht="12.75">
      <c r="A87" s="10"/>
      <c r="B87" s="6"/>
      <c r="C87" s="15"/>
      <c r="D87" s="19"/>
      <c r="E87" s="19"/>
      <c r="F87" s="19"/>
    </row>
    <row r="88" spans="1:6" ht="12.75">
      <c r="A88" s="10"/>
      <c r="B88" s="6"/>
      <c r="C88" s="15"/>
      <c r="D88" s="19"/>
      <c r="E88" s="19"/>
      <c r="F88" s="19"/>
    </row>
    <row r="89" spans="1:6" ht="12.75">
      <c r="A89" s="10"/>
      <c r="B89" s="6"/>
      <c r="C89" s="15"/>
      <c r="D89" s="19"/>
      <c r="E89" s="19"/>
      <c r="F89" s="19"/>
    </row>
    <row r="90" spans="1:6" ht="12.75">
      <c r="A90" s="10"/>
      <c r="B90" s="6"/>
      <c r="C90" s="15"/>
      <c r="D90" s="19"/>
      <c r="E90" s="19"/>
      <c r="F90" s="19"/>
    </row>
    <row r="91" spans="1:6" ht="12.75">
      <c r="A91" s="10"/>
      <c r="B91" s="6"/>
      <c r="C91" s="15"/>
      <c r="D91" s="19"/>
      <c r="E91" s="19"/>
      <c r="F91" s="19"/>
    </row>
    <row r="92" spans="1:6" ht="12.75">
      <c r="A92" s="10"/>
      <c r="B92" s="6"/>
      <c r="C92" s="15"/>
      <c r="D92" s="19"/>
      <c r="E92" s="19"/>
      <c r="F92" s="19"/>
    </row>
    <row r="93" spans="1:6" ht="12.75">
      <c r="A93" s="10"/>
      <c r="B93" s="6"/>
      <c r="C93" s="15"/>
      <c r="D93" s="19"/>
      <c r="E93" s="19"/>
      <c r="F93" s="19"/>
    </row>
    <row r="94" spans="1:6" ht="12.75">
      <c r="A94" s="10"/>
      <c r="B94" s="6"/>
      <c r="C94" s="15"/>
      <c r="D94" s="19"/>
      <c r="E94" s="19"/>
      <c r="F94" s="19"/>
    </row>
    <row r="95" spans="1:6" ht="12.75">
      <c r="A95" s="10"/>
      <c r="B95" s="6"/>
      <c r="C95" s="15"/>
      <c r="D95" s="19"/>
      <c r="E95" s="19"/>
      <c r="F95" s="19"/>
    </row>
    <row r="96" spans="1:6" ht="12.75">
      <c r="A96" s="10"/>
      <c r="B96" s="6"/>
      <c r="C96" s="15"/>
      <c r="D96" s="19"/>
      <c r="E96" s="19"/>
      <c r="F96" s="19"/>
    </row>
    <row r="97" spans="1:6" ht="12.75">
      <c r="A97" s="10"/>
      <c r="B97" s="6"/>
      <c r="C97" s="15"/>
      <c r="D97" s="19"/>
      <c r="E97" s="19"/>
      <c r="F97" s="19"/>
    </row>
    <row r="98" spans="1:6" ht="12.75">
      <c r="A98" s="10"/>
      <c r="B98" s="6"/>
      <c r="C98" s="15"/>
      <c r="D98" s="19"/>
      <c r="E98" s="19"/>
      <c r="F98" s="19"/>
    </row>
    <row r="99" spans="1:6" ht="12.75">
      <c r="A99" s="10"/>
      <c r="B99" s="6"/>
      <c r="C99" s="15"/>
      <c r="D99" s="19"/>
      <c r="E99" s="19"/>
      <c r="F99" s="19"/>
    </row>
    <row r="100" spans="1:6" ht="12.75">
      <c r="A100" s="10"/>
      <c r="B100" s="6"/>
      <c r="C100" s="15"/>
      <c r="D100" s="19"/>
      <c r="E100" s="19"/>
      <c r="F100" s="19"/>
    </row>
    <row r="101" spans="1:6" ht="12.75">
      <c r="A101" s="10"/>
      <c r="B101" s="6"/>
      <c r="C101" s="15"/>
      <c r="D101" s="19"/>
      <c r="E101" s="19"/>
      <c r="F101" s="19"/>
    </row>
    <row r="102" spans="1:6" ht="12.75">
      <c r="A102" s="10"/>
      <c r="B102" s="6"/>
      <c r="C102" s="15"/>
      <c r="D102" s="19"/>
      <c r="E102" s="19"/>
      <c r="F102" s="19"/>
    </row>
    <row r="103" spans="1:6" ht="12.75">
      <c r="A103" s="10"/>
      <c r="B103" s="6"/>
      <c r="C103" s="15"/>
      <c r="D103" s="19"/>
      <c r="E103" s="19"/>
      <c r="F103" s="19"/>
    </row>
    <row r="104" spans="1:6" ht="12.75">
      <c r="A104" s="10"/>
      <c r="B104" s="6"/>
      <c r="C104" s="15"/>
      <c r="D104" s="19"/>
      <c r="E104" s="19"/>
      <c r="F104" s="19"/>
    </row>
    <row r="105" spans="1:6" ht="12.75">
      <c r="A105" s="10"/>
      <c r="B105" s="6"/>
      <c r="C105" s="15"/>
      <c r="D105" s="19"/>
      <c r="E105" s="19"/>
      <c r="F105" s="19"/>
    </row>
    <row r="106" spans="1:6" ht="12.75">
      <c r="A106" s="10"/>
      <c r="B106" s="6"/>
      <c r="C106" s="15"/>
      <c r="D106" s="19"/>
      <c r="E106" s="19"/>
      <c r="F106" s="19"/>
    </row>
    <row r="107" spans="1:6" ht="12.75">
      <c r="A107" s="10"/>
      <c r="B107" s="6"/>
      <c r="C107" s="15"/>
      <c r="D107" s="19"/>
      <c r="E107" s="19"/>
      <c r="F107" s="19"/>
    </row>
    <row r="108" spans="1:6" ht="12.75">
      <c r="A108" s="10"/>
      <c r="B108" s="6"/>
      <c r="C108" s="15"/>
      <c r="D108" s="19"/>
      <c r="E108" s="19"/>
      <c r="F108" s="19"/>
    </row>
    <row r="109" spans="1:6" ht="12.75">
      <c r="A109" s="10"/>
      <c r="B109" s="6"/>
      <c r="C109" s="15"/>
      <c r="D109" s="19"/>
      <c r="E109" s="19"/>
      <c r="F109" s="19"/>
    </row>
    <row r="110" spans="1:6" ht="12.75">
      <c r="A110" s="10"/>
      <c r="B110" s="6"/>
      <c r="C110" s="15"/>
      <c r="D110" s="19"/>
      <c r="E110" s="19"/>
      <c r="F110" s="19"/>
    </row>
    <row r="111" spans="1:6" ht="12.75">
      <c r="A111" s="10"/>
      <c r="B111" s="6"/>
      <c r="C111" s="15"/>
      <c r="D111" s="19"/>
      <c r="E111" s="19"/>
      <c r="F111" s="19"/>
    </row>
    <row r="112" spans="1:6" ht="12.75">
      <c r="A112" s="10"/>
      <c r="B112" s="6"/>
      <c r="C112" s="15"/>
      <c r="D112" s="19"/>
      <c r="E112" s="19"/>
      <c r="F112" s="19"/>
    </row>
  </sheetData>
  <sheetProtection/>
  <mergeCells count="2">
    <mergeCell ref="A3:F3"/>
    <mergeCell ref="B4:F4"/>
  </mergeCells>
  <printOptions/>
  <pageMargins left="0.2755905511811024" right="0.1968503937007874" top="0.4724409448818898" bottom="0.7480314960629921" header="0.5118110236220472" footer="0.5118110236220472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2" sqref="K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2018-07-18T12:43:58Z</cp:lastPrinted>
  <dcterms:created xsi:type="dcterms:W3CDTF">2006-03-10T07:20:56Z</dcterms:created>
  <dcterms:modified xsi:type="dcterms:W3CDTF">2022-04-06T07:54:24Z</dcterms:modified>
  <cp:category/>
  <cp:version/>
  <cp:contentType/>
  <cp:contentStatus/>
</cp:coreProperties>
</file>