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<sst xmlns="http://schemas.openxmlformats.org/spreadsheetml/2006/main" count="122" uniqueCount="122">
  <si>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</si>
  <si>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</si>
  <si>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</si>
  <si>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</si>
  <si>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</si>
  <si>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</si>
  <si>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</si>
  <si>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</si>
  <si>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</si>
  <si>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</si>
  <si>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</si>
  <si>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</si>
  <si>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</si>
  <si>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</si>
  <si>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</si>
  <si>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</si>
  <si>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</si>
  <si>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</si>
  <si>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</si>
  <si>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</si>
  <si>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0406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</si>
  <si>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</si>
  <si>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</si>
  <si>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</si>
  <si>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</si>
  <si>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</si>
  <si>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</si>
  <si>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</si>
  <si>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</si>
  <si>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</si>
  <si>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</si>
  <si>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</si>
  <si>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</si>
  <si>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</si>
  <si>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</si>
  <si>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</si>
  <si>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</si>
  <si>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</si>
  <si>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</si>
  <si>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</si>
  <si>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</si>
  <si>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0904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</si>
  <si>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</si>
  <si>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</si>
  <si>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</si>
  <si>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</si>
  <si>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</si>
  <si>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</si>
  <si>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</si>
  <si>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</si>
  <si>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</si>
  <si>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</si>
  <si>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</si>
  <si>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</si>
  <si>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</si>
  <si>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</si>
  <si>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</si>
  <si>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0601</t>
  </si>
  <si>
    <t>Экологический контроль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</si>
  <si>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</si>
  <si>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</si>
  <si>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</si>
  <si>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</si>
  <si>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</si>
  <si>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</si>
  <si>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</si>
  <si>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</si>
  <si>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</si>
  <si>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план  год</t>
  </si>
  <si>
    <t>0111</t>
  </si>
  <si>
    <t>0113</t>
  </si>
  <si>
    <t>0401</t>
  </si>
  <si>
    <t>Общеэкономические вопросы</t>
  </si>
  <si>
    <t>Водное хозяйство</t>
  </si>
  <si>
    <t>Дошкольное образование</t>
  </si>
  <si>
    <t>Культура, кинематография</t>
  </si>
  <si>
    <t>Скорая медицинская помощь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</si>
  <si>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</si>
  <si>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</si>
  <si>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</si>
  <si>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</si>
  <si>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</si>
  <si>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</si>
  <si>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</si>
  <si>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</si>
  <si>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</si>
  <si>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</si>
  <si>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</si>
  <si>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</si>
  <si>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0602</t>
  </si>
  <si>
    <t>Сбор удаление и очистка сточных вод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</si>
  <si>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</si>
  <si>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</si>
  <si>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</si>
  <si>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</si>
  <si>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</si>
  <si>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</si>
  <si>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</si>
  <si>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</si>
  <si>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</si>
  <si>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</si>
  <si>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</si>
  <si>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</si>
  <si>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</si>
  <si>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</si>
  <si>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</si>
  <si>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</si>
  <si>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</si>
  <si>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</si>
  <si>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</si>
  <si>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</si>
  <si>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</si>
  <si>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</si>
  <si>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</si>
  <si>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</si>
  <si>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</si>
  <si>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</si>
  <si>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</si>
  <si>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</si>
  <si>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 xml:space="preserve">Исполнение бюджета Вольно-Донского сельского поселения по расходам </t>
  </si>
  <si>
    <t>по состоянию на 01.06.2015г.</t>
  </si>
  <si>
    <t>факт на 01.06.15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</si>
</sst>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168" fontId="2" fillId="0" borderId="13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0"/>
  <sheetViews>
    <sheetView tabSelected="1" zoomScalePageLayoutView="0" workbookViewId="0" topLeftCell="A1">
      <pane xSplit="2" ySplit="5" topLeftCell="C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0" sqref="D20"/>
    </sheetView>
  </sheetViews>
  <sheetFormatPr defaultColWidth="9.00390625" defaultRowHeight="12.75"/>
  <cols>
    <col min="1" max="1" width="7.00390625" style="11" customWidth="1"/>
    <col min="2" max="2" width="49.00390625" style="1" customWidth="1"/>
    <col min="3" max="3" width="13.125" style="16" customWidth="1"/>
    <col min="4" max="4" width="14.75390625" style="20" customWidth="1"/>
    <col min="5" max="5" width="11.25390625" style="20" customWidth="1"/>
    <col min="6" max="6" width="11.00390625" style="21" customWidth="1"/>
  </cols>
  <sheetData>
    <row r="3" spans="1:6" ht="19.5" customHeight="1">
      <c r="A3" s="42" t="s">
        <v>119</v>
      </c>
      <c r="B3" s="42"/>
      <c r="C3" s="42"/>
      <c r="D3" s="42"/>
      <c r="E3" s="42"/>
      <c r="F3" s="42"/>
    </row>
    <row r="4" spans="1:6" ht="19.5" customHeight="1">
      <c r="A4" s="8"/>
      <c r="B4" s="42" t="s">
        <v>120</v>
      </c>
      <c r="C4" s="42"/>
      <c r="D4" s="42"/>
      <c r="E4" s="42"/>
      <c r="F4" s="42"/>
    </row>
    <row r="5" spans="1:6" ht="49.5" customHeight="1">
      <c r="A5" s="22" t="s">
        <v>0</v>
      </c>
      <c r="B5" s="23" t="s">
        <v>1</v>
      </c>
      <c r="C5" s="24" t="s">
        <v>68</v>
      </c>
      <c r="D5" s="24" t="s">
        <v>121</v>
      </c>
      <c r="E5" s="24" t="s">
        <v>44</v>
      </c>
      <c r="F5" s="24" t="s">
        <v>67</v>
      </c>
    </row>
    <row r="6" spans="1:6" s="4" customFormat="1" ht="12.75">
      <c r="A6" s="25" t="s">
        <v>10</v>
      </c>
      <c r="B6" s="26" t="s">
        <v>2</v>
      </c>
      <c r="C6" s="23">
        <f>SUM(C7:C14)</f>
        <v>3935.3</v>
      </c>
      <c r="D6" s="24">
        <f>SUM(D7:D14)</f>
        <v>1146</v>
      </c>
      <c r="E6" s="17">
        <f aca="true" t="shared" si="0" ref="E6:E40">D6-C6</f>
        <v>-2789.3</v>
      </c>
      <c r="F6" s="17">
        <f>D6/C6*100</f>
        <v>29.121032703986987</v>
      </c>
    </row>
    <row r="7" spans="1:6" s="5" customFormat="1" ht="25.5">
      <c r="A7" s="9" t="s">
        <v>42</v>
      </c>
      <c r="B7" s="3" t="s">
        <v>101</v>
      </c>
      <c r="C7" s="38">
        <v>833</v>
      </c>
      <c r="D7" s="41">
        <v>258.9</v>
      </c>
      <c r="E7" s="37">
        <f t="shared" si="0"/>
        <v>-574.1</v>
      </c>
      <c r="F7" s="17">
        <f>D7/C7*100</f>
        <v>31.080432172869145</v>
      </c>
    </row>
    <row r="8" spans="1:6" ht="39" customHeight="1">
      <c r="A8" s="9" t="s">
        <v>11</v>
      </c>
      <c r="B8" s="3" t="s">
        <v>102</v>
      </c>
      <c r="C8" s="34"/>
      <c r="D8" s="17"/>
      <c r="E8" s="17">
        <f t="shared" si="0"/>
        <v>0</v>
      </c>
      <c r="F8" s="17" t="e">
        <f aca="true" t="shared" si="1" ref="F8:F63">D8/C8*100</f>
        <v>#DIV/0!</v>
      </c>
    </row>
    <row r="9" spans="1:6" ht="37.5" customHeight="1">
      <c r="A9" s="9" t="s">
        <v>12</v>
      </c>
      <c r="B9" s="2" t="s">
        <v>103</v>
      </c>
      <c r="C9" s="13">
        <v>2830.3</v>
      </c>
      <c r="D9" s="17">
        <v>856.1</v>
      </c>
      <c r="E9" s="17">
        <f t="shared" si="0"/>
        <v>-1974.2000000000003</v>
      </c>
      <c r="F9" s="17">
        <f t="shared" si="1"/>
        <v>30.24767692470763</v>
      </c>
    </row>
    <row r="10" spans="1:6" ht="12" customHeight="1">
      <c r="A10" s="9" t="s">
        <v>87</v>
      </c>
      <c r="B10" s="3" t="s">
        <v>88</v>
      </c>
      <c r="C10" s="13"/>
      <c r="D10" s="13"/>
      <c r="E10" s="17">
        <f t="shared" si="0"/>
        <v>0</v>
      </c>
      <c r="F10" s="17" t="e">
        <f t="shared" si="1"/>
        <v>#DIV/0!</v>
      </c>
    </row>
    <row r="11" spans="1:6" ht="38.25" customHeight="1">
      <c r="A11" s="9" t="s">
        <v>13</v>
      </c>
      <c r="B11" s="3" t="s">
        <v>104</v>
      </c>
      <c r="C11" s="14"/>
      <c r="D11" s="17"/>
      <c r="E11" s="17">
        <f t="shared" si="0"/>
        <v>0</v>
      </c>
      <c r="F11" s="17" t="e">
        <f t="shared" si="1"/>
        <v>#DIV/0!</v>
      </c>
    </row>
    <row r="12" spans="1:6" ht="12" customHeight="1">
      <c r="A12" s="9" t="s">
        <v>114</v>
      </c>
      <c r="B12" s="3" t="s">
        <v>115</v>
      </c>
      <c r="C12" s="14"/>
      <c r="D12" s="17"/>
      <c r="E12" s="17"/>
      <c r="F12" s="17"/>
    </row>
    <row r="13" spans="1:6" ht="12.75">
      <c r="A13" s="9" t="s">
        <v>69</v>
      </c>
      <c r="B13" s="3" t="s">
        <v>43</v>
      </c>
      <c r="C13" s="14">
        <v>80</v>
      </c>
      <c r="D13" s="36">
        <v>0</v>
      </c>
      <c r="E13" s="17">
        <f t="shared" si="0"/>
        <v>-80</v>
      </c>
      <c r="F13" s="17">
        <f t="shared" si="1"/>
        <v>0</v>
      </c>
    </row>
    <row r="14" spans="1:6" ht="12.75" customHeight="1">
      <c r="A14" s="9" t="s">
        <v>70</v>
      </c>
      <c r="B14" s="3" t="s">
        <v>45</v>
      </c>
      <c r="C14" s="17">
        <v>192</v>
      </c>
      <c r="D14" s="17">
        <v>31</v>
      </c>
      <c r="E14" s="17">
        <f t="shared" si="0"/>
        <v>-161</v>
      </c>
      <c r="F14" s="17">
        <f t="shared" si="1"/>
        <v>16.145833333333336</v>
      </c>
    </row>
    <row r="15" spans="1:6" ht="12.75" customHeight="1">
      <c r="A15" s="25" t="s">
        <v>113</v>
      </c>
      <c r="B15" s="27" t="s">
        <v>116</v>
      </c>
      <c r="C15" s="28">
        <f>C16</f>
        <v>59.3</v>
      </c>
      <c r="D15" s="28">
        <f>D16</f>
        <v>20.7</v>
      </c>
      <c r="E15" s="17"/>
      <c r="F15" s="17"/>
    </row>
    <row r="16" spans="1:6" ht="12.75" customHeight="1">
      <c r="A16" s="9" t="s">
        <v>118</v>
      </c>
      <c r="B16" s="3" t="s">
        <v>117</v>
      </c>
      <c r="C16" s="35">
        <v>59.3</v>
      </c>
      <c r="D16" s="37">
        <v>20.7</v>
      </c>
      <c r="E16" s="17"/>
      <c r="F16" s="17"/>
    </row>
    <row r="17" spans="1:6" ht="24.75" customHeight="1">
      <c r="A17" s="25" t="s">
        <v>14</v>
      </c>
      <c r="B17" s="27" t="s">
        <v>3</v>
      </c>
      <c r="C17" s="29">
        <f>C18+C19</f>
        <v>158.1</v>
      </c>
      <c r="D17" s="29">
        <f>D18+D19</f>
        <v>28.4</v>
      </c>
      <c r="E17" s="17">
        <f t="shared" si="0"/>
        <v>-129.7</v>
      </c>
      <c r="F17" s="17">
        <f t="shared" si="1"/>
        <v>17.963314358001263</v>
      </c>
    </row>
    <row r="18" spans="1:6" s="4" customFormat="1" ht="27" customHeight="1">
      <c r="A18" s="9" t="s">
        <v>15</v>
      </c>
      <c r="B18" s="3" t="s">
        <v>105</v>
      </c>
      <c r="C18" s="37">
        <v>158.1</v>
      </c>
      <c r="D18" s="17">
        <v>28.4</v>
      </c>
      <c r="E18" s="17">
        <f t="shared" si="0"/>
        <v>-129.7</v>
      </c>
      <c r="F18" s="17">
        <f t="shared" si="1"/>
        <v>17.963314358001263</v>
      </c>
    </row>
    <row r="19" spans="1:6" s="4" customFormat="1" ht="18" customHeight="1">
      <c r="A19" s="9" t="s">
        <v>82</v>
      </c>
      <c r="B19" s="3" t="s">
        <v>83</v>
      </c>
      <c r="C19" s="17"/>
      <c r="D19" s="17"/>
      <c r="E19" s="17">
        <f t="shared" si="0"/>
        <v>0</v>
      </c>
      <c r="F19" s="17" t="e">
        <f t="shared" si="1"/>
        <v>#DIV/0!</v>
      </c>
    </row>
    <row r="20" spans="1:6" ht="12.75">
      <c r="A20" s="25" t="s">
        <v>16</v>
      </c>
      <c r="B20" s="27" t="s">
        <v>4</v>
      </c>
      <c r="C20" s="29">
        <f>SUM(C21:C25)</f>
        <v>723.3</v>
      </c>
      <c r="D20" s="29">
        <f>SUM(D21:D25)</f>
        <v>3.8</v>
      </c>
      <c r="E20" s="17">
        <f t="shared" si="0"/>
        <v>-719.5</v>
      </c>
      <c r="F20" s="17">
        <f t="shared" si="1"/>
        <v>0.5253698327111849</v>
      </c>
    </row>
    <row r="21" spans="1:6" ht="12.75">
      <c r="A21" s="9" t="s">
        <v>71</v>
      </c>
      <c r="B21" s="3" t="s">
        <v>72</v>
      </c>
      <c r="C21" s="14"/>
      <c r="D21" s="13"/>
      <c r="E21" s="17">
        <f t="shared" si="0"/>
        <v>0</v>
      </c>
      <c r="F21" s="17" t="e">
        <f t="shared" si="1"/>
        <v>#DIV/0!</v>
      </c>
    </row>
    <row r="22" spans="1:6" ht="12.75">
      <c r="A22" s="9" t="s">
        <v>17</v>
      </c>
      <c r="B22" s="3" t="s">
        <v>46</v>
      </c>
      <c r="C22" s="14"/>
      <c r="D22" s="13"/>
      <c r="E22" s="17">
        <f t="shared" si="0"/>
        <v>0</v>
      </c>
      <c r="F22" s="17" t="e">
        <f t="shared" si="1"/>
        <v>#DIV/0!</v>
      </c>
    </row>
    <row r="23" spans="1:6" ht="12.75">
      <c r="A23" s="9" t="s">
        <v>20</v>
      </c>
      <c r="B23" s="3" t="s">
        <v>73</v>
      </c>
      <c r="C23" s="14">
        <v>0</v>
      </c>
      <c r="D23" s="14">
        <v>0</v>
      </c>
      <c r="E23" s="17">
        <f t="shared" si="0"/>
        <v>0</v>
      </c>
      <c r="F23" s="17" t="e">
        <f t="shared" si="1"/>
        <v>#DIV/0!</v>
      </c>
    </row>
    <row r="24" spans="1:6" ht="12.75">
      <c r="A24" s="9" t="s">
        <v>47</v>
      </c>
      <c r="B24" s="7" t="s">
        <v>106</v>
      </c>
      <c r="C24" s="13">
        <v>723.3</v>
      </c>
      <c r="D24" s="17">
        <v>3.8</v>
      </c>
      <c r="E24" s="17">
        <f t="shared" si="0"/>
        <v>-719.5</v>
      </c>
      <c r="F24" s="17">
        <f t="shared" si="1"/>
        <v>0.5253698327111849</v>
      </c>
    </row>
    <row r="25" spans="1:6" s="4" customFormat="1" ht="17.25" customHeight="1">
      <c r="A25" s="9" t="s">
        <v>48</v>
      </c>
      <c r="B25" s="2" t="s">
        <v>49</v>
      </c>
      <c r="C25" s="13"/>
      <c r="D25" s="17"/>
      <c r="E25" s="17">
        <f t="shared" si="0"/>
        <v>0</v>
      </c>
      <c r="F25" s="17" t="e">
        <f t="shared" si="1"/>
        <v>#DIV/0!</v>
      </c>
    </row>
    <row r="26" spans="1:6" ht="12.75">
      <c r="A26" s="25" t="s">
        <v>18</v>
      </c>
      <c r="B26" s="27" t="s">
        <v>50</v>
      </c>
      <c r="C26" s="28">
        <f>SUM(C27:C30)</f>
        <v>860</v>
      </c>
      <c r="D26" s="29">
        <f>SUM(D27:D30)</f>
        <v>321.3</v>
      </c>
      <c r="E26" s="17">
        <f t="shared" si="0"/>
        <v>-538.7</v>
      </c>
      <c r="F26" s="17">
        <f t="shared" si="1"/>
        <v>37.36046511627907</v>
      </c>
    </row>
    <row r="27" spans="1:6" ht="12.75">
      <c r="A27" s="9" t="s">
        <v>97</v>
      </c>
      <c r="B27" s="3" t="s">
        <v>98</v>
      </c>
      <c r="C27" s="13">
        <v>0</v>
      </c>
      <c r="D27" s="13">
        <v>0</v>
      </c>
      <c r="E27" s="17">
        <f t="shared" si="0"/>
        <v>0</v>
      </c>
      <c r="F27" s="17" t="e">
        <f t="shared" si="1"/>
        <v>#DIV/0!</v>
      </c>
    </row>
    <row r="28" spans="1:6" ht="12.75">
      <c r="A28" s="9" t="s">
        <v>19</v>
      </c>
      <c r="B28" s="2" t="s">
        <v>51</v>
      </c>
      <c r="C28" s="40">
        <v>490</v>
      </c>
      <c r="D28" s="39">
        <v>191.3</v>
      </c>
      <c r="E28" s="17">
        <f t="shared" si="0"/>
        <v>-298.7</v>
      </c>
      <c r="F28" s="17">
        <f t="shared" si="1"/>
        <v>39.04081632653062</v>
      </c>
    </row>
    <row r="29" spans="1:6" s="4" customFormat="1" ht="12.75">
      <c r="A29" s="9" t="s">
        <v>52</v>
      </c>
      <c r="B29" s="2" t="s">
        <v>53</v>
      </c>
      <c r="C29" s="12">
        <v>370</v>
      </c>
      <c r="D29" s="17">
        <v>130</v>
      </c>
      <c r="E29" s="17">
        <f t="shared" si="0"/>
        <v>-240</v>
      </c>
      <c r="F29" s="17">
        <f t="shared" si="1"/>
        <v>35.13513513513514</v>
      </c>
    </row>
    <row r="30" spans="1:6" s="4" customFormat="1" ht="12.75">
      <c r="A30" s="9" t="s">
        <v>54</v>
      </c>
      <c r="B30" s="2" t="s">
        <v>55</v>
      </c>
      <c r="C30" s="12"/>
      <c r="D30" s="17"/>
      <c r="E30" s="17">
        <f t="shared" si="0"/>
        <v>0</v>
      </c>
      <c r="F30" s="17" t="e">
        <f t="shared" si="1"/>
        <v>#DIV/0!</v>
      </c>
    </row>
    <row r="31" spans="1:6" ht="12.75">
      <c r="A31" s="25" t="s">
        <v>56</v>
      </c>
      <c r="B31" s="27" t="s">
        <v>5</v>
      </c>
      <c r="C31" s="23">
        <f>C32+C33+C34</f>
        <v>0</v>
      </c>
      <c r="D31" s="23">
        <f>D32+D33+D34</f>
        <v>0</v>
      </c>
      <c r="E31" s="17">
        <f t="shared" si="0"/>
        <v>0</v>
      </c>
      <c r="F31" s="17" t="e">
        <f t="shared" si="1"/>
        <v>#DIV/0!</v>
      </c>
    </row>
    <row r="32" spans="1:6" ht="12.75">
      <c r="A32" s="9" t="s">
        <v>57</v>
      </c>
      <c r="B32" s="3" t="s">
        <v>58</v>
      </c>
      <c r="C32" s="13"/>
      <c r="D32" s="13"/>
      <c r="E32" s="17">
        <f t="shared" si="0"/>
        <v>0</v>
      </c>
      <c r="F32" s="17" t="e">
        <f t="shared" si="1"/>
        <v>#DIV/0!</v>
      </c>
    </row>
    <row r="33" spans="1:6" ht="12.75">
      <c r="A33" s="9" t="s">
        <v>89</v>
      </c>
      <c r="B33" s="3" t="s">
        <v>90</v>
      </c>
      <c r="C33" s="13"/>
      <c r="D33" s="13"/>
      <c r="E33" s="17">
        <f t="shared" si="0"/>
        <v>0</v>
      </c>
      <c r="F33" s="17" t="e">
        <f t="shared" si="1"/>
        <v>#DIV/0!</v>
      </c>
    </row>
    <row r="34" spans="1:6" ht="12.75">
      <c r="A34" s="9" t="s">
        <v>108</v>
      </c>
      <c r="B34" s="2" t="s">
        <v>107</v>
      </c>
      <c r="C34" s="12"/>
      <c r="D34" s="17"/>
      <c r="E34" s="17">
        <f t="shared" si="0"/>
        <v>0</v>
      </c>
      <c r="F34" s="17" t="e">
        <f t="shared" si="1"/>
        <v>#DIV/0!</v>
      </c>
    </row>
    <row r="35" spans="1:6" ht="12.75">
      <c r="A35" s="25" t="s">
        <v>21</v>
      </c>
      <c r="B35" s="27" t="s">
        <v>6</v>
      </c>
      <c r="C35" s="28">
        <f>SUM(C36:C39)</f>
        <v>0</v>
      </c>
      <c r="D35" s="28">
        <f>SUM(D36:D39)</f>
        <v>0</v>
      </c>
      <c r="E35" s="17">
        <f t="shared" si="0"/>
        <v>0</v>
      </c>
      <c r="F35" s="17" t="e">
        <f t="shared" si="1"/>
        <v>#DIV/0!</v>
      </c>
    </row>
    <row r="36" spans="1:6" s="4" customFormat="1" ht="12.75">
      <c r="A36" s="9" t="s">
        <v>34</v>
      </c>
      <c r="B36" s="3" t="s">
        <v>74</v>
      </c>
      <c r="C36" s="13"/>
      <c r="D36" s="17"/>
      <c r="E36" s="17">
        <f t="shared" si="0"/>
        <v>0</v>
      </c>
      <c r="F36" s="17" t="e">
        <f t="shared" si="1"/>
        <v>#DIV/0!</v>
      </c>
    </row>
    <row r="37" spans="1:6" ht="12.75">
      <c r="A37" s="9" t="s">
        <v>35</v>
      </c>
      <c r="B37" s="3" t="s">
        <v>36</v>
      </c>
      <c r="C37" s="14"/>
      <c r="D37" s="17"/>
      <c r="E37" s="17">
        <f t="shared" si="0"/>
        <v>0</v>
      </c>
      <c r="F37" s="17" t="e">
        <f t="shared" si="1"/>
        <v>#DIV/0!</v>
      </c>
    </row>
    <row r="38" spans="1:6" ht="16.5" customHeight="1">
      <c r="A38" s="9" t="s">
        <v>37</v>
      </c>
      <c r="B38" s="3" t="s">
        <v>38</v>
      </c>
      <c r="C38" s="13"/>
      <c r="D38" s="17"/>
      <c r="E38" s="17">
        <f t="shared" si="0"/>
        <v>0</v>
      </c>
      <c r="F38" s="17" t="e">
        <f t="shared" si="1"/>
        <v>#DIV/0!</v>
      </c>
    </row>
    <row r="39" spans="1:6" ht="13.5" customHeight="1">
      <c r="A39" s="9" t="s">
        <v>39</v>
      </c>
      <c r="B39" s="3" t="s">
        <v>40</v>
      </c>
      <c r="C39" s="13"/>
      <c r="D39" s="17"/>
      <c r="E39" s="17">
        <f t="shared" si="0"/>
        <v>0</v>
      </c>
      <c r="F39" s="17" t="e">
        <f t="shared" si="1"/>
        <v>#DIV/0!</v>
      </c>
    </row>
    <row r="40" spans="1:6" ht="12.75">
      <c r="A40" s="25" t="s">
        <v>22</v>
      </c>
      <c r="B40" s="27" t="s">
        <v>75</v>
      </c>
      <c r="C40" s="28">
        <f>SUM(C41:C42)</f>
        <v>3112.6</v>
      </c>
      <c r="D40" s="28">
        <f>SUM(D41:D42)</f>
        <v>1109.5</v>
      </c>
      <c r="E40" s="17">
        <f t="shared" si="0"/>
        <v>-2003.1</v>
      </c>
      <c r="F40" s="17">
        <f t="shared" si="1"/>
        <v>35.64544111032578</v>
      </c>
    </row>
    <row r="41" spans="1:6" ht="12.75">
      <c r="A41" s="9" t="s">
        <v>23</v>
      </c>
      <c r="B41" s="30" t="s">
        <v>59</v>
      </c>
      <c r="C41" s="13">
        <v>3112.6</v>
      </c>
      <c r="D41" s="17">
        <v>1109.5</v>
      </c>
      <c r="E41" s="17">
        <f aca="true" t="shared" si="2" ref="E41:E63">D41-C41</f>
        <v>-2003.1</v>
      </c>
      <c r="F41" s="17">
        <f t="shared" si="1"/>
        <v>35.64544111032578</v>
      </c>
    </row>
    <row r="42" spans="1:6" ht="12.75">
      <c r="A42" s="9" t="s">
        <v>24</v>
      </c>
      <c r="B42" s="3" t="s">
        <v>60</v>
      </c>
      <c r="C42" s="14"/>
      <c r="D42" s="17"/>
      <c r="E42" s="17">
        <f t="shared" si="2"/>
        <v>0</v>
      </c>
      <c r="F42" s="17" t="e">
        <f t="shared" si="1"/>
        <v>#DIV/0!</v>
      </c>
    </row>
    <row r="43" spans="1:6" ht="12.75">
      <c r="A43" s="25" t="s">
        <v>25</v>
      </c>
      <c r="B43" s="27" t="s">
        <v>61</v>
      </c>
      <c r="C43" s="28">
        <f>SUM(C44:C47)</f>
        <v>0</v>
      </c>
      <c r="D43" s="28">
        <f>SUM(D44:D47)</f>
        <v>0</v>
      </c>
      <c r="E43" s="17">
        <f t="shared" si="2"/>
        <v>0</v>
      </c>
      <c r="F43" s="17" t="e">
        <f t="shared" si="1"/>
        <v>#DIV/0!</v>
      </c>
    </row>
    <row r="44" spans="1:6" ht="12.75">
      <c r="A44" s="9" t="s">
        <v>26</v>
      </c>
      <c r="B44" s="3" t="s">
        <v>62</v>
      </c>
      <c r="C44" s="13"/>
      <c r="D44" s="17"/>
      <c r="E44" s="17">
        <f t="shared" si="2"/>
        <v>0</v>
      </c>
      <c r="F44" s="17" t="e">
        <f t="shared" si="1"/>
        <v>#DIV/0!</v>
      </c>
    </row>
    <row r="45" spans="1:6" ht="12.75">
      <c r="A45" s="9" t="s">
        <v>27</v>
      </c>
      <c r="B45" s="3" t="s">
        <v>63</v>
      </c>
      <c r="C45" s="14"/>
      <c r="D45" s="17"/>
      <c r="E45" s="17">
        <f t="shared" si="2"/>
        <v>0</v>
      </c>
      <c r="F45" s="17" t="e">
        <f t="shared" si="1"/>
        <v>#DIV/0!</v>
      </c>
    </row>
    <row r="46" spans="1:6" ht="12.75">
      <c r="A46" s="9" t="s">
        <v>41</v>
      </c>
      <c r="B46" s="3" t="s">
        <v>76</v>
      </c>
      <c r="C46" s="13"/>
      <c r="D46" s="17"/>
      <c r="E46" s="17">
        <f t="shared" si="2"/>
        <v>0</v>
      </c>
      <c r="F46" s="17" t="e">
        <f t="shared" si="1"/>
        <v>#DIV/0!</v>
      </c>
    </row>
    <row r="47" spans="1:6" ht="12.75" customHeight="1">
      <c r="A47" s="9" t="s">
        <v>77</v>
      </c>
      <c r="B47" s="3" t="s">
        <v>65</v>
      </c>
      <c r="C47" s="13"/>
      <c r="D47" s="17"/>
      <c r="E47" s="17">
        <f t="shared" si="2"/>
        <v>0</v>
      </c>
      <c r="F47" s="17" t="e">
        <f t="shared" si="1"/>
        <v>#DIV/0!</v>
      </c>
    </row>
    <row r="48" spans="1:6" s="4" customFormat="1" ht="12.75">
      <c r="A48" s="25" t="s">
        <v>28</v>
      </c>
      <c r="B48" s="27" t="s">
        <v>7</v>
      </c>
      <c r="C48" s="28">
        <f>SUM(C49:C52)</f>
        <v>0</v>
      </c>
      <c r="D48" s="28">
        <f>SUM(D49:D52)</f>
        <v>0</v>
      </c>
      <c r="E48" s="17">
        <f t="shared" si="2"/>
        <v>0</v>
      </c>
      <c r="F48" s="17" t="e">
        <f t="shared" si="1"/>
        <v>#DIV/0!</v>
      </c>
    </row>
    <row r="49" spans="1:6" ht="12.75">
      <c r="A49" s="9" t="s">
        <v>29</v>
      </c>
      <c r="B49" s="7" t="s">
        <v>109</v>
      </c>
      <c r="C49" s="13"/>
      <c r="D49" s="17"/>
      <c r="E49" s="17">
        <f t="shared" si="2"/>
        <v>0</v>
      </c>
      <c r="F49" s="17" t="e">
        <f t="shared" si="1"/>
        <v>#DIV/0!</v>
      </c>
    </row>
    <row r="50" spans="1:6" ht="12.75">
      <c r="A50" s="9" t="s">
        <v>30</v>
      </c>
      <c r="B50" s="3" t="s">
        <v>110</v>
      </c>
      <c r="C50" s="14"/>
      <c r="D50" s="18"/>
      <c r="E50" s="17">
        <f t="shared" si="2"/>
        <v>0</v>
      </c>
      <c r="F50" s="17" t="e">
        <f t="shared" si="1"/>
        <v>#DIV/0!</v>
      </c>
    </row>
    <row r="51" spans="1:6" ht="12.75">
      <c r="A51" s="9" t="s">
        <v>32</v>
      </c>
      <c r="B51" s="3" t="s">
        <v>66</v>
      </c>
      <c r="C51" s="14"/>
      <c r="D51" s="17"/>
      <c r="E51" s="17">
        <f t="shared" si="2"/>
        <v>0</v>
      </c>
      <c r="F51" s="17" t="e">
        <f t="shared" si="1"/>
        <v>#DIV/0!</v>
      </c>
    </row>
    <row r="52" spans="1:6" ht="18.75" customHeight="1">
      <c r="A52" s="9" t="s">
        <v>31</v>
      </c>
      <c r="B52" s="3" t="s">
        <v>111</v>
      </c>
      <c r="C52" s="13"/>
      <c r="D52" s="18"/>
      <c r="E52" s="17">
        <f t="shared" si="2"/>
        <v>0</v>
      </c>
      <c r="F52" s="17" t="e">
        <f t="shared" si="1"/>
        <v>#DIV/0!</v>
      </c>
    </row>
    <row r="53" spans="1:6" ht="12.75">
      <c r="A53" s="25" t="s">
        <v>33</v>
      </c>
      <c r="B53" s="27" t="s">
        <v>64</v>
      </c>
      <c r="C53" s="29">
        <f>C54+C55+C56</f>
        <v>30</v>
      </c>
      <c r="D53" s="28">
        <f>D54+D55+D56</f>
        <v>0</v>
      </c>
      <c r="E53" s="17">
        <f t="shared" si="2"/>
        <v>-30</v>
      </c>
      <c r="F53" s="17">
        <f t="shared" si="1"/>
        <v>0</v>
      </c>
    </row>
    <row r="54" spans="1:6" ht="12.75">
      <c r="A54" s="9" t="s">
        <v>99</v>
      </c>
      <c r="B54" s="3" t="s">
        <v>100</v>
      </c>
      <c r="C54" s="13">
        <v>30</v>
      </c>
      <c r="D54" s="18"/>
      <c r="E54" s="17">
        <f t="shared" si="2"/>
        <v>-30</v>
      </c>
      <c r="F54" s="17">
        <f t="shared" si="1"/>
        <v>0</v>
      </c>
    </row>
    <row r="55" spans="1:6" ht="12.75">
      <c r="A55" s="9" t="s">
        <v>84</v>
      </c>
      <c r="B55" s="7" t="s">
        <v>85</v>
      </c>
      <c r="C55" s="14"/>
      <c r="D55" s="13"/>
      <c r="E55" s="17">
        <f t="shared" si="2"/>
        <v>0</v>
      </c>
      <c r="F55" s="17" t="e">
        <f t="shared" si="1"/>
        <v>#DIV/0!</v>
      </c>
    </row>
    <row r="56" spans="1:6" ht="15" customHeight="1">
      <c r="A56" s="9" t="s">
        <v>79</v>
      </c>
      <c r="B56" s="3" t="s">
        <v>78</v>
      </c>
      <c r="C56" s="17">
        <v>0</v>
      </c>
      <c r="D56" s="17">
        <v>0</v>
      </c>
      <c r="E56" s="17">
        <f t="shared" si="2"/>
        <v>0</v>
      </c>
      <c r="F56" s="17" t="e">
        <f t="shared" si="1"/>
        <v>#DIV/0!</v>
      </c>
    </row>
    <row r="57" spans="1:6" ht="15" customHeight="1">
      <c r="A57" s="25" t="s">
        <v>93</v>
      </c>
      <c r="B57" s="27" t="s">
        <v>94</v>
      </c>
      <c r="C57" s="28">
        <f>C58</f>
        <v>0</v>
      </c>
      <c r="D57" s="29">
        <f>D58</f>
        <v>0</v>
      </c>
      <c r="E57" s="17">
        <f t="shared" si="2"/>
        <v>0</v>
      </c>
      <c r="F57" s="17" t="e">
        <f t="shared" si="1"/>
        <v>#DIV/0!</v>
      </c>
    </row>
    <row r="58" spans="1:6" ht="18.75" customHeight="1">
      <c r="A58" s="9" t="s">
        <v>95</v>
      </c>
      <c r="B58" s="3" t="s">
        <v>96</v>
      </c>
      <c r="C58" s="13"/>
      <c r="D58" s="17"/>
      <c r="E58" s="17">
        <f t="shared" si="2"/>
        <v>0</v>
      </c>
      <c r="F58" s="17" t="e">
        <f t="shared" si="1"/>
        <v>#DIV/0!</v>
      </c>
    </row>
    <row r="59" spans="1:6" ht="25.5">
      <c r="A59" s="25" t="s">
        <v>80</v>
      </c>
      <c r="B59" s="27" t="s">
        <v>86</v>
      </c>
      <c r="C59" s="28">
        <f>C60+C61</f>
        <v>182.8</v>
      </c>
      <c r="D59" s="28">
        <f>D60+D61</f>
        <v>0</v>
      </c>
      <c r="E59" s="17">
        <f t="shared" si="2"/>
        <v>-182.8</v>
      </c>
      <c r="F59" s="17">
        <f t="shared" si="1"/>
        <v>0</v>
      </c>
    </row>
    <row r="60" spans="1:6" ht="25.5" customHeight="1">
      <c r="A60" s="9" t="s">
        <v>81</v>
      </c>
      <c r="B60" s="2" t="s">
        <v>112</v>
      </c>
      <c r="C60" s="13"/>
      <c r="D60" s="13"/>
      <c r="E60" s="17">
        <f t="shared" si="2"/>
        <v>0</v>
      </c>
      <c r="F60" s="17" t="e">
        <f t="shared" si="1"/>
        <v>#DIV/0!</v>
      </c>
    </row>
    <row r="61" spans="1:6" ht="12.75">
      <c r="A61" s="9" t="s">
        <v>91</v>
      </c>
      <c r="B61" s="3" t="s">
        <v>92</v>
      </c>
      <c r="C61" s="12">
        <v>182.8</v>
      </c>
      <c r="D61" s="17">
        <v>0</v>
      </c>
      <c r="E61" s="17">
        <f t="shared" si="2"/>
        <v>-182.8</v>
      </c>
      <c r="F61" s="17">
        <f t="shared" si="1"/>
        <v>0</v>
      </c>
    </row>
    <row r="62" spans="1:6" ht="12.75">
      <c r="A62" s="9"/>
      <c r="B62" s="27" t="s">
        <v>8</v>
      </c>
      <c r="C62" s="31">
        <f>C6+C15+C17+C20+C26+C31+C35+C40+C43+C48+C53+C57+C59</f>
        <v>9061.4</v>
      </c>
      <c r="D62" s="31">
        <f>D6+D15+D17+D20+D26+D31+D35+D40+D43+D48+D53+D57+D59</f>
        <v>2629.7</v>
      </c>
      <c r="E62" s="17">
        <f t="shared" si="2"/>
        <v>-6431.7</v>
      </c>
      <c r="F62" s="17">
        <f t="shared" si="1"/>
        <v>29.020901847396647</v>
      </c>
    </row>
    <row r="63" spans="1:6" ht="12.75">
      <c r="A63" s="9"/>
      <c r="B63" s="27" t="s">
        <v>9</v>
      </c>
      <c r="C63" s="32">
        <v>-171.5</v>
      </c>
      <c r="D63" s="33">
        <v>791.6</v>
      </c>
      <c r="E63" s="17">
        <f t="shared" si="2"/>
        <v>963.1</v>
      </c>
      <c r="F63" s="17">
        <f t="shared" si="1"/>
        <v>-461.57434402332365</v>
      </c>
    </row>
    <row r="64" spans="1:6" ht="12.75">
      <c r="A64" s="10"/>
      <c r="B64" s="6"/>
      <c r="C64" s="15"/>
      <c r="D64" s="19"/>
      <c r="E64" s="19"/>
      <c r="F64" s="19"/>
    </row>
    <row r="65" spans="1:6" ht="12.75">
      <c r="A65" s="10"/>
      <c r="B65" s="6"/>
      <c r="C65" s="15"/>
      <c r="D65" s="19"/>
      <c r="E65" s="19"/>
      <c r="F65" s="19"/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2013-01-23T05:57:34Z</cp:lastPrinted>
  <dcterms:created xsi:type="dcterms:W3CDTF">2006-03-10T07:20:56Z</dcterms:created>
  <dcterms:modified xsi:type="dcterms:W3CDTF">2015-06-08T07:02:09Z</dcterms:modified>
  <cp:category/>
  <cp:version/>
  <cp:contentType/>
  <cp:contentStatus/>
</cp:coreProperties>
</file>