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<sst xmlns="http://schemas.openxmlformats.org/spreadsheetml/2006/main" count="127" uniqueCount="127">
  <si>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</si>
  <si>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</si>
  <si>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</si>
  <si>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</si>
  <si>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</si>
  <si>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</si>
  <si>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</si>
  <si>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</si>
  <si>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</si>
  <si>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</si>
  <si>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</si>
  <si>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</si>
  <si>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</si>
  <si>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</si>
  <si>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</si>
  <si>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</si>
  <si>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</si>
  <si>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</si>
  <si>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</si>
  <si>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</si>
  <si>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</si>
  <si>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</si>
  <si>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</si>
  <si>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</si>
  <si>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</si>
  <si>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</si>
  <si>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</si>
  <si>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</si>
  <si>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</si>
  <si>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</si>
  <si>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</si>
  <si>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</si>
  <si>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</si>
  <si>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</si>
  <si>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</si>
  <si>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</si>
  <si>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</si>
  <si>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</si>
  <si>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</si>
  <si>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</si>
  <si>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</si>
  <si>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</si>
  <si>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</si>
  <si>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</si>
  <si>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</si>
  <si>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</si>
  <si>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</si>
  <si>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</si>
  <si>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</si>
  <si>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</si>
  <si>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</si>
  <si>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</si>
  <si>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</si>
  <si>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</si>
  <si>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</si>
  <si>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</si>
  <si>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</si>
  <si>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</si>
  <si>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</si>
  <si>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</si>
  <si>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</si>
  <si>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</si>
  <si>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</si>
  <si>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</si>
  <si>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</si>
  <si>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</si>
  <si>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</si>
  <si>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</si>
  <si>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</si>
  <si>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</si>
  <si>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</si>
  <si>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</si>
  <si>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</si>
  <si>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</si>
  <si>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</si>
  <si>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</si>
  <si>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</si>
  <si>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</si>
  <si>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</si>
  <si>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</si>
  <si>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</si>
  <si>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</si>
  <si>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</si>
  <si>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</si>
  <si>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</si>
  <si>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</si>
  <si>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</si>
  <si>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</si>
  <si>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</si>
  <si>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</si>
  <si>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</si>
  <si>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</si>
  <si>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</si>
  <si>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</si>
  <si>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</si>
  <si>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</si>
  <si>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</si>
  <si>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</si>
  <si>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</si>
  <si>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</si>
  <si>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</si>
  <si>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</si>
  <si>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</si>
  <si>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</si>
  <si>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</si>
  <si>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</si>
  <si>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</si>
  <si>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</si>
  <si>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</si>
  <si>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</si>
  <si>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</si>
  <si>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</si>
  <si>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</si>
  <si>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</si>
  <si>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</si>
  <si>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</si>
  <si>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</si>
  <si>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факт 01.04.2019г.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</si>
  <si>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</si>
  <si>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</si>
  <si>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</si>
  <si>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</si>
  <si>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</si>
  <si>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</si>
  <si>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</si>
  <si>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</si>
  <si>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по состоянию на 01.05.2019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</si>
</sst>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" sqref="F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124</v>
      </c>
    </row>
    <row r="3" spans="1:6" ht="19.5" customHeight="1">
      <c r="A3" s="48" t="s">
        <v>125</v>
      </c>
      <c r="B3" s="48"/>
      <c r="C3" s="48"/>
      <c r="D3" s="48"/>
      <c r="E3" s="48"/>
      <c r="F3" s="48"/>
    </row>
    <row r="4" spans="1:6" ht="19.5" customHeight="1">
      <c r="A4" s="8"/>
      <c r="B4" s="49" t="s">
        <v>126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117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3673.6</v>
      </c>
      <c r="D6" s="24">
        <f>SUM(D7:D14)</f>
        <v>1205.3999999999999</v>
      </c>
      <c r="E6" s="47">
        <f aca="true" t="shared" si="0" ref="E6:E11">D6-C6</f>
        <v>-2468.2</v>
      </c>
      <c r="F6" s="47">
        <f aca="true" t="shared" si="1" ref="F6:F11">D6/C6*100</f>
        <v>32.81249999999999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3586.2</v>
      </c>
      <c r="D9" s="17">
        <v>1197.3</v>
      </c>
      <c r="E9" s="17">
        <f t="shared" si="0"/>
        <v>-2388.8999999999996</v>
      </c>
      <c r="F9" s="17">
        <f t="shared" si="1"/>
        <v>33.38631420445039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4.5</v>
      </c>
      <c r="D11" s="42">
        <v>0</v>
      </c>
      <c r="E11" s="17">
        <f t="shared" si="0"/>
        <v>-4.5</v>
      </c>
      <c r="F11" s="17">
        <f t="shared" si="1"/>
        <v>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77.9</v>
      </c>
      <c r="D14" s="41">
        <v>8.1</v>
      </c>
      <c r="E14" s="17">
        <f>D14-C14</f>
        <v>-69.80000000000001</v>
      </c>
      <c r="F14" s="17">
        <f>D14/C14*100</f>
        <v>10.397946084724003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18.6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18.6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15</v>
      </c>
      <c r="D17" s="29">
        <f>SUM(D18:D19)</f>
        <v>0</v>
      </c>
      <c r="E17" s="47">
        <f aca="true" t="shared" si="2" ref="E17:E65">D17-C17</f>
        <v>-15</v>
      </c>
      <c r="F17" s="47">
        <f aca="true" t="shared" si="3" ref="F17:F65">D17/C17*100</f>
        <v>0</v>
      </c>
    </row>
    <row r="18" spans="1:6" ht="24.75" customHeight="1">
      <c r="A18" s="9" t="s">
        <v>15</v>
      </c>
      <c r="B18" s="3" t="s">
        <v>94</v>
      </c>
      <c r="C18" s="35">
        <v>15</v>
      </c>
      <c r="D18" s="17">
        <v>0</v>
      </c>
      <c r="E18" s="17">
        <f t="shared" si="2"/>
        <v>-15</v>
      </c>
      <c r="F18" s="17">
        <f t="shared" si="3"/>
        <v>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1079.3</v>
      </c>
      <c r="D20" s="24">
        <f>SUM(D21:D25)</f>
        <v>111.8</v>
      </c>
      <c r="E20" s="47">
        <f>D20-C20</f>
        <v>-967.5</v>
      </c>
      <c r="F20" s="47">
        <f t="shared" si="3"/>
        <v>10.358565737051793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118</v>
      </c>
      <c r="B22" s="3" t="s">
        <v>119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1079.3</v>
      </c>
      <c r="D24" s="17">
        <v>111.8</v>
      </c>
      <c r="E24" s="17">
        <f t="shared" si="2"/>
        <v>-967.5</v>
      </c>
      <c r="F24" s="17">
        <f t="shared" si="3"/>
        <v>10.358565737051793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1239.3</v>
      </c>
      <c r="D26" s="29">
        <f>SUM(D27:D30)</f>
        <v>237.9</v>
      </c>
      <c r="E26" s="47">
        <f t="shared" si="2"/>
        <v>-1001.4</v>
      </c>
      <c r="F26" s="47">
        <f t="shared" si="3"/>
        <v>19.196320503510048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896.6</v>
      </c>
      <c r="D28" s="44">
        <v>160</v>
      </c>
      <c r="E28" s="17">
        <f t="shared" si="2"/>
        <v>-736.6</v>
      </c>
      <c r="F28" s="17">
        <f t="shared" si="3"/>
        <v>17.845192951148782</v>
      </c>
    </row>
    <row r="29" spans="1:6" ht="12.75">
      <c r="A29" s="9" t="s">
        <v>50</v>
      </c>
      <c r="B29" s="2" t="s">
        <v>51</v>
      </c>
      <c r="C29" s="12">
        <v>342.7</v>
      </c>
      <c r="D29" s="17">
        <v>77.9</v>
      </c>
      <c r="E29" s="17">
        <f t="shared" si="2"/>
        <v>-264.79999999999995</v>
      </c>
      <c r="F29" s="17">
        <f t="shared" si="3"/>
        <v>22.731251823752554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5</v>
      </c>
      <c r="D31" s="24">
        <f>SUM(D32:D34)</f>
        <v>0.9</v>
      </c>
      <c r="E31" s="47">
        <f t="shared" si="2"/>
        <v>-4.1</v>
      </c>
      <c r="F31" s="47">
        <f t="shared" si="3"/>
        <v>18</v>
      </c>
    </row>
    <row r="32" spans="1:6" s="4" customFormat="1" ht="12.75">
      <c r="A32" s="9" t="s">
        <v>122</v>
      </c>
      <c r="B32" s="3" t="s">
        <v>123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120</v>
      </c>
      <c r="B33" s="3" t="s">
        <v>121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5</v>
      </c>
      <c r="D34" s="17">
        <v>0.9</v>
      </c>
      <c r="E34" s="17">
        <f t="shared" si="2"/>
        <v>-4.1</v>
      </c>
      <c r="F34" s="17">
        <f t="shared" si="3"/>
        <v>18</v>
      </c>
    </row>
    <row r="35" spans="1:6" ht="12.75">
      <c r="A35" s="25" t="s">
        <v>20</v>
      </c>
      <c r="B35" s="27" t="s">
        <v>6</v>
      </c>
      <c r="C35" s="45">
        <f>SUM(C36:C41)</f>
        <v>6.5</v>
      </c>
      <c r="D35" s="29">
        <f>SUM(D36:D41)</f>
        <v>6.3</v>
      </c>
      <c r="E35" s="47">
        <f t="shared" si="2"/>
        <v>-0.20000000000000018</v>
      </c>
      <c r="F35" s="47">
        <f t="shared" si="3"/>
        <v>96.92307692307692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6.5</v>
      </c>
      <c r="D39" s="14">
        <v>6.3</v>
      </c>
      <c r="E39" s="17">
        <f t="shared" si="2"/>
        <v>-0.20000000000000018</v>
      </c>
      <c r="F39" s="17">
        <f t="shared" si="3"/>
        <v>96.92307692307692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2876.9</v>
      </c>
      <c r="D42" s="29">
        <f>SUM(D43:D44)</f>
        <v>1423.4</v>
      </c>
      <c r="E42" s="47">
        <f t="shared" si="2"/>
        <v>-1453.5</v>
      </c>
      <c r="F42" s="47">
        <f t="shared" si="3"/>
        <v>49.4768674615037</v>
      </c>
    </row>
    <row r="43" spans="1:6" ht="12.75">
      <c r="A43" s="9" t="s">
        <v>22</v>
      </c>
      <c r="B43" s="30" t="s">
        <v>55</v>
      </c>
      <c r="C43" s="14">
        <v>2876.9</v>
      </c>
      <c r="D43" s="14">
        <v>1423.4</v>
      </c>
      <c r="E43" s="17">
        <f t="shared" si="2"/>
        <v>-1453.5</v>
      </c>
      <c r="F43" s="17">
        <f t="shared" si="3"/>
        <v>49.4768674615037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102.7</v>
      </c>
      <c r="D49" s="29">
        <f>SUM(D50:D54)</f>
        <v>42</v>
      </c>
      <c r="E49" s="47">
        <f t="shared" si="2"/>
        <v>-60.7</v>
      </c>
      <c r="F49" s="47">
        <f t="shared" si="3"/>
        <v>40.89581304771178</v>
      </c>
    </row>
    <row r="50" spans="1:6" s="4" customFormat="1" ht="12.75">
      <c r="A50" s="9" t="s">
        <v>110</v>
      </c>
      <c r="B50" s="3" t="s">
        <v>111</v>
      </c>
      <c r="C50" s="14">
        <v>102.7</v>
      </c>
      <c r="D50" s="14">
        <v>42</v>
      </c>
      <c r="E50" s="17">
        <f t="shared" si="2"/>
        <v>-60.7</v>
      </c>
      <c r="F50" s="17">
        <f t="shared" si="3"/>
        <v>40.89581304771178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5</v>
      </c>
      <c r="D55" s="24">
        <f>SUM(D56:D58)</f>
        <v>0</v>
      </c>
      <c r="E55" s="47">
        <f t="shared" si="2"/>
        <v>-5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5</v>
      </c>
      <c r="D56" s="18">
        <v>0</v>
      </c>
      <c r="E56" s="17">
        <f t="shared" si="2"/>
        <v>-5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9086.6</v>
      </c>
      <c r="D64" s="31">
        <f>D6+D15+D17+D20+D26+D31+D35+D42+D45+D49+D55+D59+D61</f>
        <v>3046.3</v>
      </c>
      <c r="E64" s="47">
        <f t="shared" si="2"/>
        <v>-6040.3</v>
      </c>
      <c r="F64" s="47">
        <f t="shared" si="3"/>
        <v>33.5251909405058</v>
      </c>
    </row>
    <row r="65" spans="1:6" ht="12.75">
      <c r="A65" s="9"/>
      <c r="B65" s="27" t="s">
        <v>9</v>
      </c>
      <c r="C65" s="32">
        <v>-16.7</v>
      </c>
      <c r="D65" s="40">
        <v>183.7</v>
      </c>
      <c r="E65" s="47">
        <f t="shared" si="2"/>
        <v>200.39999999999998</v>
      </c>
      <c r="F65" s="47">
        <f t="shared" si="3"/>
        <v>-1100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2019-05-15T12:40:41Z</dcterms:modified>
  <cp:category/>
  <cp:version/>
  <cp:contentType/>
  <cp:contentStatus/>
</cp:coreProperties>
</file>